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<sst xmlns="http://schemas.openxmlformats.org/spreadsheetml/2006/main" count="69" uniqueCount="54">
  <si>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</si>
  <si>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</si>
  <si>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</si>
  <si>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</si>
  <si>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</si>
  <si>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</si>
  <si>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</si>
  <si>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</si>
  <si>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</si>
  <si>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</si>
  <si>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</si>
  <si>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</si>
  <si>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</si>
  <si>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</si>
  <si>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</si>
  <si>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</si>
  <si>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</si>
  <si>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</si>
  <si>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</si>
  <si>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</si>
  <si>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</si>
  <si>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</si>
  <si>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</si>
  <si>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</si>
  <si>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</si>
  <si>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Männer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</si>
  <si>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</si>
  <si>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</si>
  <si>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</si>
  <si>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</si>
  <si>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</si>
  <si>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</si>
  <si>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</si>
  <si>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</si>
  <si>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</si>
  <si>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</si>
  <si>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</si>
  <si>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</si>
  <si>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</si>
  <si>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</si>
  <si>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</si>
  <si>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Team KALI-Stiere</t>
  </si>
  <si>
    <t>Mannel, Ulf</t>
  </si>
  <si>
    <t>Tonn, Frieder</t>
  </si>
  <si>
    <t>Kunze, Christian</t>
  </si>
  <si>
    <t>Zapp, Johannes</t>
  </si>
  <si>
    <t>Baumert, Hartmuth</t>
  </si>
  <si>
    <t>Heinemann, Walter</t>
  </si>
  <si>
    <t>Wiegand, Sascha</t>
  </si>
  <si>
    <t>Franke, Lutz</t>
  </si>
  <si>
    <t>Zirkler, Axel</t>
  </si>
  <si>
    <t>Schönewolf, Thomas</t>
  </si>
  <si>
    <t>Saab, Johannes</t>
  </si>
  <si>
    <t>Weigel, Konstantin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</si>
</sst>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76"/>
          <c:y val="2.763177218655439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Mannel, Ulf Tonn, Frieder Kunze, Christian Zapp, Johannes Baumert, Hartmuth Heinemann, Walter Schönewolf, Thomas Wiegand, Sascha Franke, Lutz Zirkler, Axel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269.20999999999998</c:v>
                </c:pt>
                <c:pt idx="1">
                  <c:v>225.06</c:v>
                </c:pt>
                <c:pt idx="2">
                  <c:v>214.86</c:v>
                </c:pt>
                <c:pt idx="3">
                  <c:v>124.13</c:v>
                </c:pt>
                <c:pt idx="4">
                  <c:v>67.180000000000007</c:v>
                </c:pt>
                <c:pt idx="5">
                  <c:v>190.7</c:v>
                </c:pt>
                <c:pt idx="6">
                  <c:v>171.25</c:v>
                </c:pt>
                <c:pt idx="7">
                  <c:v>34.200000000000003</c:v>
                </c:pt>
                <c:pt idx="8">
                  <c:v>115.78</c:v>
                </c:pt>
                <c:pt idx="9">
                  <c:v>175.941</c:v>
                </c:pt>
              </c:numCache>
            </c:numRef>
          </c:val>
        </c:ser>
        <c:dLbls/>
        <c:axId val="95616384"/>
        <c:axId val="95634560"/>
      </c:barChart>
      <c:catAx>
        <c:axId val="95616384"/>
        <c:scaling>
          <c:orientation val="minMax"/>
        </c:scaling>
        <c:axPos val="b"/>
        <c:tickLblPos val="nextTo"/>
        <c:crossAx val="95634560"/>
        <c:crosses val="autoZero"/>
        <c:auto val="1"/>
        <c:lblAlgn val="ctr"/>
        <c:lblOffset val="100"/>
      </c:catAx>
      <c:valAx>
        <c:axId val="95634560"/>
        <c:scaling>
          <c:orientation val="minMax"/>
        </c:scaling>
        <c:axPos val="l"/>
        <c:majorGridlines/>
        <c:numFmt formatCode="0.00" sourceLinked="1"/>
        <c:tickLblPos val="nextTo"/>
        <c:crossAx val="95616384"/>
        <c:crosses val="autoZero"/>
        <c:crossBetween val="between"/>
      </c:valAx>
    </c:plotArea>
    <c:legend>
      <c:legendPos val="tr"/>
      <c:layout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A23" sqref="A23:A2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41</v>
      </c>
      <c r="C1" s="15">
        <f>SUM(E4:E28)</f>
        <v>1648.2600000000002</v>
      </c>
      <c r="M1">
        <f>SUM(M4:M22)</f>
        <v>48</v>
      </c>
    </row>
    <row r="2" spans="1:14" ht="24" thickBot="1">
      <c r="A2" s="14" t="s">
        <v>11</v>
      </c>
      <c r="B2" s="22" t="s">
        <v>25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34</v>
      </c>
      <c r="B4" s="38" t="s">
        <v>42</v>
      </c>
      <c r="C4" s="42" t="s">
        <v>17</v>
      </c>
      <c r="D4" s="3">
        <v>1</v>
      </c>
      <c r="E4" s="19">
        <f>SUM(F4:L4)*D4</f>
        <v>269.20999999999998</v>
      </c>
      <c r="F4" s="16">
        <v>40.18</v>
      </c>
      <c r="G4" s="6">
        <v>38.31</v>
      </c>
      <c r="H4" s="6">
        <v>40.119999999999997</v>
      </c>
      <c r="I4" s="6">
        <v>37.520000000000003</v>
      </c>
      <c r="J4" s="6">
        <v>36.61</v>
      </c>
      <c r="K4" s="6">
        <v>36.54</v>
      </c>
      <c r="L4" s="7">
        <v>39.93</v>
      </c>
      <c r="M4">
        <f>COUNTIF(F4:L4,"&gt;0")</f>
        <v>7</v>
      </c>
      <c r="N4" s="26">
        <f>MAX(F4:L4)</f>
        <v>40.18</v>
      </c>
    </row>
    <row r="5" spans="1:14" ht="15.75" thickBot="1">
      <c r="A5" s="37" t="s">
        <v>32</v>
      </c>
      <c r="B5" s="39" t="s">
        <v>43</v>
      </c>
      <c r="C5" s="42" t="s">
        <v>17</v>
      </c>
      <c r="D5" s="4">
        <v>1</v>
      </c>
      <c r="E5" s="20">
        <f t="shared" ref="E5:E28" si="0">SUM(F5:L5)*D5</f>
        <v>225.06</v>
      </c>
      <c r="F5" s="17">
        <v>39.049999999999997</v>
      </c>
      <c r="G5" s="8">
        <v>37.4</v>
      </c>
      <c r="H5" s="8">
        <v>36.450000000000003</v>
      </c>
      <c r="I5" s="8">
        <v>36.299999999999997</v>
      </c>
      <c r="J5" s="8">
        <v>37.25</v>
      </c>
      <c r="K5" s="8">
        <v>38.61</v>
      </c>
      <c r="L5" s="9">
        <v>0</v>
      </c>
      <c r="M5">
        <f t="shared" ref="M5:M28" si="1">COUNTIF(F5:L5,"&gt;0")</f>
        <v>6</v>
      </c>
      <c r="N5" s="26">
        <f t="shared" ref="N5:N28" si="2">MAX(F5:L5)</f>
        <v>39.049999999999997</v>
      </c>
    </row>
    <row r="6" spans="1:14" ht="15.75" thickBot="1">
      <c r="A6" s="37" t="s">
        <v>31</v>
      </c>
      <c r="B6" s="39" t="s">
        <v>44</v>
      </c>
      <c r="C6" s="42" t="s">
        <v>17</v>
      </c>
      <c r="D6" s="4">
        <v>1</v>
      </c>
      <c r="E6" s="20">
        <f t="shared" si="0"/>
        <v>214.86</v>
      </c>
      <c r="F6" s="17">
        <v>34.67</v>
      </c>
      <c r="G6" s="8">
        <v>36.42</v>
      </c>
      <c r="H6" s="8">
        <v>35.6</v>
      </c>
      <c r="I6" s="8">
        <v>35.78</v>
      </c>
      <c r="J6" s="8">
        <v>35.75</v>
      </c>
      <c r="K6" s="8">
        <v>36.64</v>
      </c>
      <c r="L6" s="9">
        <v>0</v>
      </c>
      <c r="M6">
        <f t="shared" si="1"/>
        <v>6</v>
      </c>
      <c r="N6" s="26">
        <f t="shared" si="2"/>
        <v>36.64</v>
      </c>
    </row>
    <row r="7" spans="1:14" ht="15.75" thickBot="1">
      <c r="A7" s="37" t="s">
        <v>33</v>
      </c>
      <c r="B7" s="39" t="s">
        <v>45</v>
      </c>
      <c r="C7" s="42" t="s">
        <v>17</v>
      </c>
      <c r="D7" s="4">
        <v>1</v>
      </c>
      <c r="E7" s="20">
        <f t="shared" si="0"/>
        <v>124.13</v>
      </c>
      <c r="F7" s="17">
        <v>33.39</v>
      </c>
      <c r="G7" s="8">
        <v>31.5</v>
      </c>
      <c r="H7" s="8">
        <v>30.22</v>
      </c>
      <c r="I7" s="8">
        <v>29.02</v>
      </c>
      <c r="J7" s="8">
        <v>0</v>
      </c>
      <c r="K7" s="8">
        <v>0</v>
      </c>
      <c r="L7" s="9">
        <v>0</v>
      </c>
      <c r="M7">
        <f t="shared" si="1"/>
        <v>4</v>
      </c>
      <c r="N7" s="26">
        <f t="shared" si="2"/>
        <v>33.39</v>
      </c>
    </row>
    <row r="8" spans="1:14" ht="15.75" thickBot="1">
      <c r="A8" s="37" t="s">
        <v>35</v>
      </c>
      <c r="B8" s="39" t="s">
        <v>46</v>
      </c>
      <c r="C8" s="42" t="s">
        <v>17</v>
      </c>
      <c r="D8" s="4">
        <v>1</v>
      </c>
      <c r="E8" s="20">
        <f t="shared" si="0"/>
        <v>67.180000000000007</v>
      </c>
      <c r="F8" s="17">
        <v>35.25</v>
      </c>
      <c r="G8" s="8">
        <v>31.93</v>
      </c>
      <c r="H8" s="8">
        <v>0</v>
      </c>
      <c r="I8" s="8">
        <v>0</v>
      </c>
      <c r="J8" s="8">
        <v>0</v>
      </c>
      <c r="K8" s="8">
        <v>0</v>
      </c>
      <c r="L8" s="9">
        <v>0</v>
      </c>
      <c r="M8">
        <f t="shared" si="1"/>
        <v>2</v>
      </c>
      <c r="N8" s="26">
        <f t="shared" si="2"/>
        <v>35.25</v>
      </c>
    </row>
    <row r="9" spans="1:14" ht="15.75" thickBot="1">
      <c r="A9" s="37" t="s">
        <v>36</v>
      </c>
      <c r="B9" s="39" t="s">
        <v>47</v>
      </c>
      <c r="C9" s="42" t="s">
        <v>17</v>
      </c>
      <c r="D9" s="4">
        <v>1</v>
      </c>
      <c r="E9" s="20">
        <f t="shared" si="0"/>
        <v>190.7</v>
      </c>
      <c r="F9" s="17">
        <v>33.33</v>
      </c>
      <c r="G9" s="8">
        <v>31.36</v>
      </c>
      <c r="H9" s="8">
        <v>32.479999999999997</v>
      </c>
      <c r="I9" s="8">
        <v>30.62</v>
      </c>
      <c r="J9" s="8">
        <v>31</v>
      </c>
      <c r="K9" s="8">
        <v>31.91</v>
      </c>
      <c r="L9" s="9">
        <v>0</v>
      </c>
      <c r="M9">
        <f t="shared" si="1"/>
        <v>6</v>
      </c>
      <c r="N9" s="26">
        <f t="shared" si="2"/>
        <v>33.33</v>
      </c>
    </row>
    <row r="10" spans="1:14" ht="15.75" thickBot="1">
      <c r="A10" s="37" t="s">
        <v>37</v>
      </c>
      <c r="B10" s="39" t="s">
        <v>51</v>
      </c>
      <c r="C10" s="42" t="s">
        <v>17</v>
      </c>
      <c r="D10" s="4">
        <v>1</v>
      </c>
      <c r="E10" s="20">
        <f t="shared" si="0"/>
        <v>171.25</v>
      </c>
      <c r="F10" s="17">
        <v>34.85</v>
      </c>
      <c r="G10" s="8">
        <v>33.28</v>
      </c>
      <c r="H10" s="8">
        <v>34.299999999999997</v>
      </c>
      <c r="I10" s="8">
        <v>34.049999999999997</v>
      </c>
      <c r="J10" s="8">
        <v>34.770000000000003</v>
      </c>
      <c r="K10" s="8">
        <v>0</v>
      </c>
      <c r="L10" s="9">
        <v>0</v>
      </c>
      <c r="M10">
        <f t="shared" si="1"/>
        <v>5</v>
      </c>
      <c r="N10" s="26">
        <f t="shared" si="2"/>
        <v>34.85</v>
      </c>
    </row>
    <row r="11" spans="1:14" ht="15.75" thickBot="1">
      <c r="A11" s="37" t="s">
        <v>38</v>
      </c>
      <c r="B11" s="39" t="s">
        <v>48</v>
      </c>
      <c r="C11" s="42" t="s">
        <v>17</v>
      </c>
      <c r="D11" s="4">
        <v>1</v>
      </c>
      <c r="E11" s="20">
        <f t="shared" si="0"/>
        <v>34.200000000000003</v>
      </c>
      <c r="F11" s="17">
        <v>34.200000000000003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9">
        <v>0</v>
      </c>
      <c r="M11">
        <f t="shared" si="1"/>
        <v>1</v>
      </c>
      <c r="N11" s="26">
        <f t="shared" si="2"/>
        <v>34.200000000000003</v>
      </c>
    </row>
    <row r="12" spans="1:14" ht="15.75" thickBot="1">
      <c r="A12" s="37" t="s">
        <v>39</v>
      </c>
      <c r="B12" s="39" t="s">
        <v>49</v>
      </c>
      <c r="C12" s="42" t="s">
        <v>17</v>
      </c>
      <c r="D12" s="4">
        <v>1</v>
      </c>
      <c r="E12" s="20">
        <f t="shared" si="0"/>
        <v>115.78</v>
      </c>
      <c r="F12" s="17">
        <v>31.77</v>
      </c>
      <c r="G12" s="8">
        <v>29.59</v>
      </c>
      <c r="H12" s="8">
        <v>27.63</v>
      </c>
      <c r="I12" s="8">
        <v>26.79</v>
      </c>
      <c r="J12" s="8">
        <v>0</v>
      </c>
      <c r="K12" s="8">
        <v>0</v>
      </c>
      <c r="L12" s="9">
        <v>0</v>
      </c>
      <c r="M12">
        <f t="shared" si="1"/>
        <v>4</v>
      </c>
      <c r="N12" s="26">
        <f t="shared" si="2"/>
        <v>31.77</v>
      </c>
    </row>
    <row r="13" spans="1:14" ht="15.75" thickBot="1">
      <c r="A13" s="37" t="s">
        <v>40</v>
      </c>
      <c r="B13" s="40" t="s">
        <v>50</v>
      </c>
      <c r="C13" s="42" t="s">
        <v>17</v>
      </c>
      <c r="D13" s="4">
        <v>0.9</v>
      </c>
      <c r="E13" s="20">
        <f t="shared" si="0"/>
        <v>175.941</v>
      </c>
      <c r="F13" s="17">
        <v>39.950000000000003</v>
      </c>
      <c r="G13" s="8">
        <v>38.270000000000003</v>
      </c>
      <c r="H13" s="8">
        <v>38.5</v>
      </c>
      <c r="I13" s="8">
        <v>38.58</v>
      </c>
      <c r="J13" s="8">
        <v>40.19</v>
      </c>
      <c r="K13" s="8">
        <v>0</v>
      </c>
      <c r="L13" s="9">
        <v>0</v>
      </c>
      <c r="M13">
        <f t="shared" si="1"/>
        <v>5</v>
      </c>
      <c r="N13" s="26">
        <f t="shared" si="2"/>
        <v>40.19</v>
      </c>
    </row>
    <row r="14" spans="1:14" ht="15.75" thickBot="1">
      <c r="B14" s="40" t="s">
        <v>52</v>
      </c>
      <c r="C14" s="42" t="s">
        <v>17</v>
      </c>
      <c r="D14" s="4">
        <v>0.9</v>
      </c>
      <c r="E14" s="20">
        <f t="shared" si="0"/>
        <v>27.548999999999999</v>
      </c>
      <c r="F14" s="17">
        <v>30.61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9">
        <v>0</v>
      </c>
      <c r="M14">
        <f t="shared" si="1"/>
        <v>1</v>
      </c>
      <c r="N14" s="26">
        <f t="shared" si="2"/>
        <v>30.61</v>
      </c>
    </row>
    <row r="15" spans="1:14">
      <c r="B15" s="40" t="s">
        <v>53</v>
      </c>
      <c r="C15" s="42" t="s">
        <v>17</v>
      </c>
      <c r="D15" s="4">
        <v>0.9</v>
      </c>
      <c r="E15" s="20">
        <f t="shared" si="0"/>
        <v>32.4</v>
      </c>
      <c r="F15" s="17">
        <v>36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9">
        <v>0</v>
      </c>
      <c r="M15">
        <f t="shared" si="1"/>
        <v>1</v>
      </c>
      <c r="N15" s="26">
        <f t="shared" si="2"/>
        <v>36</v>
      </c>
    </row>
    <row r="16" spans="1:14">
      <c r="B16" s="40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2:14">
      <c r="B17" s="40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2:14">
      <c r="B18" s="40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2:14">
      <c r="B19" s="40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2:14">
      <c r="B20" s="40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2:14">
      <c r="B21" s="40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2:14">
      <c r="B22" s="40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2:14">
      <c r="B23" s="40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2:14">
      <c r="B24" s="40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2:14">
      <c r="B25" s="40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2:14">
      <c r="B26" s="40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2:14">
      <c r="B27" s="40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2:14" ht="15.75" thickBot="1">
      <c r="B28" s="41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2:14" ht="15.75" thickBot="1"/>
    <row r="31" spans="2:14" ht="16.5" thickBot="1">
      <c r="B31" s="34" t="s">
        <v>20</v>
      </c>
      <c r="C31" s="35"/>
    </row>
    <row r="32" spans="2:14" ht="15.75">
      <c r="B32" s="29"/>
      <c r="C32" s="30"/>
    </row>
    <row r="33" spans="2:3" ht="15.75">
      <c r="B33" s="36" t="s">
        <v>30</v>
      </c>
      <c r="C33" s="30"/>
    </row>
    <row r="34" spans="2:3" ht="15.75">
      <c r="B34" s="31" t="s">
        <v>23</v>
      </c>
      <c r="C34" s="30" t="s">
        <v>24</v>
      </c>
    </row>
    <row r="35" spans="2:3" ht="15.75">
      <c r="B35" s="31" t="s">
        <v>26</v>
      </c>
      <c r="C35" s="30" t="s">
        <v>27</v>
      </c>
    </row>
    <row r="36" spans="2:3" ht="15.75">
      <c r="B36" s="31" t="s">
        <v>28</v>
      </c>
      <c r="C36" s="30"/>
    </row>
    <row r="37" spans="2:3" ht="16.5" thickBot="1">
      <c r="B37" s="32" t="s">
        <v>29</v>
      </c>
      <c r="C37" s="33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Mannel, Ulf</v>
      </c>
      <c r="C5" s="26">
        <f>Teamübersicht!E4</f>
        <v>269.20999999999998</v>
      </c>
    </row>
    <row r="6" spans="1:3">
      <c r="A6" s="27">
        <v>2</v>
      </c>
      <c r="B6" s="28" t="str">
        <f>Teamübersicht!B5</f>
        <v>Tonn, Frieder</v>
      </c>
      <c r="C6" s="26">
        <f>Teamübersicht!E5</f>
        <v>225.06</v>
      </c>
    </row>
    <row r="7" spans="1:3">
      <c r="A7" s="27">
        <v>3</v>
      </c>
      <c r="B7" s="28" t="str">
        <f>Teamübersicht!B6</f>
        <v>Kunze, Christian</v>
      </c>
      <c r="C7" s="26">
        <f>Teamübersicht!E6</f>
        <v>214.86</v>
      </c>
    </row>
    <row r="8" spans="1:3">
      <c r="A8" s="27">
        <v>4</v>
      </c>
      <c r="B8" s="28" t="str">
        <f>Teamübersicht!B7</f>
        <v>Zapp, Johannes</v>
      </c>
      <c r="C8" s="26">
        <f>Teamübersicht!E7</f>
        <v>124.13</v>
      </c>
    </row>
    <row r="9" spans="1:3">
      <c r="A9" s="27">
        <v>5</v>
      </c>
      <c r="B9" s="28" t="str">
        <f>Teamübersicht!B8</f>
        <v>Baumert, Hartmuth</v>
      </c>
      <c r="C9" s="26">
        <f>Teamübersicht!E8</f>
        <v>67.180000000000007</v>
      </c>
    </row>
    <row r="10" spans="1:3">
      <c r="A10" s="27">
        <v>6</v>
      </c>
      <c r="B10" s="28" t="str">
        <f>Teamübersicht!B9</f>
        <v>Heinemann, Walter</v>
      </c>
      <c r="C10" s="26">
        <f>Teamübersicht!E9</f>
        <v>190.7</v>
      </c>
    </row>
    <row r="11" spans="1:3">
      <c r="A11" s="27">
        <v>7</v>
      </c>
      <c r="B11" s="28" t="str">
        <f>Teamübersicht!B10</f>
        <v>Schönewolf, Thomas</v>
      </c>
      <c r="C11" s="26">
        <f>Teamübersicht!E10</f>
        <v>171.25</v>
      </c>
    </row>
    <row r="12" spans="1:3">
      <c r="A12" s="27">
        <v>8</v>
      </c>
      <c r="B12" s="28" t="str">
        <f>Teamübersicht!B11</f>
        <v>Wiegand, Sascha</v>
      </c>
      <c r="C12" s="26">
        <f>Teamübersicht!E11</f>
        <v>34.200000000000003</v>
      </c>
    </row>
    <row r="13" spans="1:3">
      <c r="A13" s="27">
        <v>9</v>
      </c>
      <c r="B13" s="28" t="str">
        <f>Teamübersicht!B12</f>
        <v>Franke, Lutz</v>
      </c>
      <c r="C13" s="26">
        <f>Teamübersicht!E12</f>
        <v>115.78</v>
      </c>
    </row>
    <row r="14" spans="1:3">
      <c r="A14" s="27">
        <v>10</v>
      </c>
      <c r="B14" s="28" t="str">
        <f>Teamübersicht!B13</f>
        <v>Zirkler, Axel</v>
      </c>
      <c r="C14" s="26">
        <f>Teamübersicht!E13</f>
        <v>175.941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2013-02-25T09:55:03Z</dcterms:modified>
</cp:coreProperties>
</file>