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45621"/>
</workbook>
</file>

<file path=xl/calcChain.xml><?xml version="1.0" encoding="utf-8"?>
<calcChain xmlns="http://schemas.openxmlformats.org/spreadsheetml/2006/main">
  <c r="P5" i="1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4"/>
  <c r="Q4"/>
  <c r="B5" i="3"/>
  <c r="B6"/>
  <c r="B7"/>
  <c r="B8"/>
  <c r="B9"/>
  <c r="B10"/>
  <c r="B11"/>
  <c r="B12"/>
  <c r="B13"/>
  <c r="B14"/>
  <c r="H5" i="1"/>
  <c r="C6" i="3"/>
  <c r="H6" i="1"/>
  <c r="C7" i="3"/>
  <c r="H7" i="1"/>
  <c r="C8" i="3"/>
  <c r="H8" i="1"/>
  <c r="C9" i="3"/>
  <c r="H9" i="1"/>
  <c r="C10" i="3"/>
  <c r="H10" i="1"/>
  <c r="C11" i="3"/>
  <c r="H11" i="1"/>
  <c r="C12" i="3"/>
  <c r="H12" i="1"/>
  <c r="C13" i="3"/>
  <c r="H13" i="1"/>
  <c r="C14" i="3" s="1"/>
  <c r="H14" i="1"/>
  <c r="H15"/>
  <c r="H16"/>
  <c r="H17"/>
  <c r="H18"/>
  <c r="H19"/>
  <c r="H20"/>
  <c r="H21"/>
  <c r="H22"/>
  <c r="H23"/>
  <c r="H24"/>
  <c r="H25"/>
  <c r="H26"/>
  <c r="H27"/>
  <c r="H28"/>
  <c r="H4"/>
  <c r="C5" i="3" s="1"/>
  <c r="D1" i="1"/>
  <c r="P1" l="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H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<sst xmlns="http://schemas.openxmlformats.org/spreadsheetml/2006/main" count="85" uniqueCount="70">
  <si>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</si>
  <si>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</si>
  <si>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</si>
  <si>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</si>
  <si>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</si>
  <si>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</si>
  <si>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</si>
  <si>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</si>
  <si>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</si>
  <si>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</si>
  <si>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</si>
  <si>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</si>
  <si>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</si>
  <si>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</si>
  <si>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</si>
  <si>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</si>
  <si>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</si>
  <si>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</si>
  <si>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</si>
  <si>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</si>
  <si>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</si>
  <si>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</si>
  <si>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</si>
  <si>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Geb.Datum</t>
  </si>
  <si>
    <t>Tel. Nummer</t>
  </si>
  <si>
    <t>- Teamart</t>
  </si>
  <si>
    <t>Frauen</t>
  </si>
  <si>
    <t>Männer</t>
  </si>
  <si>
    <t>- m/w</t>
  </si>
  <si>
    <t>w(eiblich)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</si>
  <si>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</si>
  <si>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</si>
  <si>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</si>
  <si>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</si>
  <si>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</si>
  <si>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</si>
  <si>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</si>
  <si>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</si>
  <si>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</si>
  <si>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</si>
  <si>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</si>
  <si>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</si>
  <si>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</si>
  <si>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</si>
  <si>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</si>
  <si>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</si>
  <si>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</si>
  <si>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</si>
  <si>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Vorname</t>
  </si>
  <si>
    <t>Castle-Ghosts Bieberstein</t>
  </si>
  <si>
    <t>Juri</t>
  </si>
  <si>
    <t>Sven</t>
  </si>
  <si>
    <t>Leandro</t>
  </si>
  <si>
    <t>Lena</t>
  </si>
  <si>
    <t>Norbert</t>
  </si>
  <si>
    <t>Max</t>
  </si>
  <si>
    <t>Jan</t>
  </si>
  <si>
    <t>Lisa</t>
  </si>
  <si>
    <t>Christophe</t>
  </si>
  <si>
    <t>Phillip</t>
  </si>
  <si>
    <t>Mika, Juri</t>
  </si>
  <si>
    <t>Boddenberg, Sven</t>
  </si>
  <si>
    <t>Biomhard, Leandro</t>
  </si>
  <si>
    <t>Herre, Norbert</t>
  </si>
  <si>
    <t>Helm, Max</t>
  </si>
  <si>
    <t>Hoffmann, Jan</t>
  </si>
  <si>
    <t>Martens, Lisa</t>
  </si>
  <si>
    <t>Koffi, Christophe</t>
  </si>
  <si>
    <t>Robl, Philip</t>
  </si>
  <si>
    <t>Strothmann, Lena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</si>
</sst>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1" fillId="5" borderId="5" xfId="1" applyBorder="1"/>
    <xf numFmtId="0" fontId="11" fillId="5" borderId="0" xfId="1" applyBorder="1"/>
    <xf numFmtId="0" fontId="11" fillId="5" borderId="17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1" fillId="5" borderId="18" xfId="1" applyBorder="1"/>
    <xf numFmtId="0" fontId="12" fillId="5" borderId="25" xfId="1" applyFont="1" applyBorder="1" applyAlignment="1">
      <alignment horizontal="center"/>
    </xf>
    <xf numFmtId="0" fontId="11" fillId="5" borderId="26" xfId="1" applyBorder="1"/>
    <xf numFmtId="0" fontId="11" fillId="5" borderId="27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0" fillId="4" borderId="2" xfId="0" applyFill="1" applyBorder="1"/>
    <xf numFmtId="0" fontId="0" fillId="4" borderId="0" xfId="0" applyFill="1" applyBorder="1"/>
    <xf numFmtId="0" fontId="0" fillId="3" borderId="0" xfId="0" applyFill="1" applyBorder="1"/>
    <xf numFmtId="0" fontId="0" fillId="3" borderId="8" xfId="0" applyFill="1" applyBorder="1"/>
    <xf numFmtId="0" fontId="12" fillId="5" borderId="26" xfId="1" applyFont="1" applyBorder="1" applyAlignment="1">
      <alignment horizontal="center"/>
    </xf>
    <xf numFmtId="0" fontId="11" fillId="5" borderId="0" xfId="1" quotePrefix="1" applyFont="1" applyBorder="1"/>
    <xf numFmtId="0" fontId="11" fillId="5" borderId="0" xfId="1" quotePrefix="1" applyBorder="1"/>
    <xf numFmtId="0" fontId="11" fillId="5" borderId="8" xfId="1" quotePrefix="1" applyBorder="1"/>
    <xf numFmtId="0" fontId="0" fillId="4" borderId="28" xfId="0" applyFill="1" applyBorder="1"/>
    <xf numFmtId="0" fontId="0" fillId="4" borderId="29" xfId="0" applyFill="1" applyBorder="1"/>
    <xf numFmtId="0" fontId="0" fillId="3" borderId="29" xfId="0" applyFill="1" applyBorder="1"/>
    <xf numFmtId="0" fontId="0" fillId="3" borderId="30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87"/>
          <c:y val="2.763177218655441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Mika, Juri Boddenberg, Sven Biomhard, Leandro Strothmann, Lena Herre, Norbert Helm, Max Hoffmann, Jan Martens, Lisa Koffi, Christophe Robl, Philip</c:v>
                </c:pt>
              </c:strCache>
            </c:strRef>
          </c:tx>
          <c:val>
            <c:numRef>
              <c:f>Teamübersicht!$H$4:$H$13</c:f>
              <c:numCache>
                <c:formatCode>0.00</c:formatCode>
                <c:ptCount val="10"/>
                <c:pt idx="0">
                  <c:v>158.17000000000002</c:v>
                </c:pt>
                <c:pt idx="1">
                  <c:v>138.66999999999999</c:v>
                </c:pt>
                <c:pt idx="2">
                  <c:v>155.82</c:v>
                </c:pt>
                <c:pt idx="3">
                  <c:v>77.240000000000009</c:v>
                </c:pt>
                <c:pt idx="4">
                  <c:v>184.89</c:v>
                </c:pt>
                <c:pt idx="5">
                  <c:v>195.84</c:v>
                </c:pt>
                <c:pt idx="6">
                  <c:v>99.049999999999983</c:v>
                </c:pt>
                <c:pt idx="7">
                  <c:v>146.86000000000001</c:v>
                </c:pt>
                <c:pt idx="8">
                  <c:v>49.959999999999994</c:v>
                </c:pt>
                <c:pt idx="9">
                  <c:v>73.37700000000001</c:v>
                </c:pt>
              </c:numCache>
            </c:numRef>
          </c:val>
        </c:ser>
        <c:dLbls/>
        <c:axId val="97324416"/>
        <c:axId val="97338496"/>
      </c:barChart>
      <c:catAx>
        <c:axId val="97324416"/>
        <c:scaling>
          <c:orientation val="minMax"/>
        </c:scaling>
        <c:axPos val="b"/>
        <c:tickLblPos val="nextTo"/>
        <c:crossAx val="97338496"/>
        <c:crosses val="autoZero"/>
        <c:auto val="1"/>
        <c:lblAlgn val="ctr"/>
        <c:lblOffset val="100"/>
      </c:catAx>
      <c:valAx>
        <c:axId val="97338496"/>
        <c:scaling>
          <c:orientation val="minMax"/>
        </c:scaling>
        <c:axPos val="l"/>
        <c:majorGridlines/>
        <c:numFmt formatCode="0.00" sourceLinked="1"/>
        <c:tickLblPos val="nextTo"/>
        <c:crossAx val="97324416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Q37"/>
  <sheetViews>
    <sheetView tabSelected="1" zoomScale="90" zoomScaleNormal="90" workbookViewId="0">
      <selection activeCell="B24" sqref="B24:B26"/>
    </sheetView>
  </sheetViews>
  <sheetFormatPr baseColWidth="10" defaultRowHeight="15"/>
  <cols>
    <col min="1" max="1" width="30.140625" style="1" customWidth="1"/>
    <col min="2" max="2" width="31.5703125" customWidth="1"/>
    <col min="3" max="6" width="15.28515625" customWidth="1"/>
  </cols>
  <sheetData>
    <row r="1" spans="1:17" ht="26.25">
      <c r="A1" s="14" t="s">
        <v>19</v>
      </c>
      <c r="B1" s="23" t="s">
        <v>49</v>
      </c>
      <c r="C1" s="47"/>
      <c r="D1" s="15">
        <f>SUM(H4:H28)</f>
        <v>1279.877</v>
      </c>
      <c r="E1" s="15"/>
      <c r="F1" s="15"/>
      <c r="P1">
        <f>SUM(P4:P21)</f>
        <v>48</v>
      </c>
    </row>
    <row r="2" spans="1:17" ht="24" thickBot="1">
      <c r="A2" s="14" t="s">
        <v>11</v>
      </c>
      <c r="B2" s="22" t="s">
        <v>14</v>
      </c>
      <c r="C2" s="48"/>
      <c r="D2" s="12"/>
      <c r="E2" s="12"/>
      <c r="F2" s="12"/>
    </row>
    <row r="3" spans="1:17" s="2" customFormat="1" ht="19.5" thickBot="1">
      <c r="B3" s="2" t="s">
        <v>2</v>
      </c>
      <c r="C3" s="2" t="s">
        <v>48</v>
      </c>
      <c r="D3" s="2" t="s">
        <v>16</v>
      </c>
      <c r="E3" s="2" t="s">
        <v>23</v>
      </c>
      <c r="F3" s="2" t="s">
        <v>24</v>
      </c>
      <c r="G3" s="2" t="s">
        <v>1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21</v>
      </c>
      <c r="Q3" s="2" t="s">
        <v>22</v>
      </c>
    </row>
    <row r="4" spans="1:17" ht="15.75" thickBot="1">
      <c r="A4" s="46" t="s">
        <v>37</v>
      </c>
      <c r="B4" s="57" t="s">
        <v>60</v>
      </c>
      <c r="C4" s="49" t="s">
        <v>50</v>
      </c>
      <c r="D4" s="29" t="s">
        <v>17</v>
      </c>
      <c r="E4" s="29"/>
      <c r="F4" s="31"/>
      <c r="G4" s="3">
        <v>1</v>
      </c>
      <c r="H4" s="19">
        <f>SUM(I4:O4)*G4</f>
        <v>158.17000000000002</v>
      </c>
      <c r="I4" s="16">
        <v>26.39</v>
      </c>
      <c r="J4" s="6">
        <v>28.07</v>
      </c>
      <c r="K4" s="6">
        <v>21.28</v>
      </c>
      <c r="L4" s="6">
        <v>28.36</v>
      </c>
      <c r="M4" s="6">
        <v>28.07</v>
      </c>
      <c r="N4" s="6">
        <v>26</v>
      </c>
      <c r="O4" s="7">
        <v>0</v>
      </c>
      <c r="P4">
        <f>COUNTIF(I4:O4,"&gt;0")</f>
        <v>6</v>
      </c>
      <c r="Q4" s="26">
        <f>MAX(I4:O4)</f>
        <v>28.36</v>
      </c>
    </row>
    <row r="5" spans="1:17" ht="15.75" thickBot="1">
      <c r="A5" s="46" t="s">
        <v>35</v>
      </c>
      <c r="B5" s="58" t="s">
        <v>61</v>
      </c>
      <c r="C5" s="50" t="s">
        <v>51</v>
      </c>
      <c r="D5" s="29" t="s">
        <v>17</v>
      </c>
      <c r="E5" s="30"/>
      <c r="F5" s="32"/>
      <c r="G5" s="4">
        <v>1</v>
      </c>
      <c r="H5" s="20">
        <f t="shared" ref="H5:H28" si="0">SUM(I5:O5)*G5</f>
        <v>138.66999999999999</v>
      </c>
      <c r="I5" s="17">
        <v>26.25</v>
      </c>
      <c r="J5" s="8">
        <v>23.02</v>
      </c>
      <c r="K5" s="8">
        <v>20.88</v>
      </c>
      <c r="L5" s="8">
        <v>24.14</v>
      </c>
      <c r="M5" s="8">
        <v>24.12</v>
      </c>
      <c r="N5" s="8">
        <v>20.260000000000002</v>
      </c>
      <c r="O5" s="9">
        <v>0</v>
      </c>
      <c r="P5">
        <f t="shared" ref="P5:P28" si="1">COUNTIF(I5:O5,"&gt;0")</f>
        <v>6</v>
      </c>
      <c r="Q5" s="26">
        <f t="shared" ref="Q5:Q28" si="2">MAX(I5:O5)</f>
        <v>26.25</v>
      </c>
    </row>
    <row r="6" spans="1:17">
      <c r="A6" s="46" t="s">
        <v>34</v>
      </c>
      <c r="B6" s="58" t="s">
        <v>62</v>
      </c>
      <c r="C6" s="50" t="s">
        <v>52</v>
      </c>
      <c r="D6" s="29" t="s">
        <v>17</v>
      </c>
      <c r="E6" s="30"/>
      <c r="F6" s="32"/>
      <c r="G6" s="4">
        <v>1</v>
      </c>
      <c r="H6" s="20">
        <f t="shared" si="0"/>
        <v>155.82</v>
      </c>
      <c r="I6" s="17">
        <v>26.55</v>
      </c>
      <c r="J6" s="8">
        <v>26</v>
      </c>
      <c r="K6" s="8">
        <v>25.46</v>
      </c>
      <c r="L6" s="8">
        <v>26.53</v>
      </c>
      <c r="M6" s="8">
        <v>23.8</v>
      </c>
      <c r="N6" s="8">
        <v>27.48</v>
      </c>
      <c r="O6" s="9">
        <v>0</v>
      </c>
      <c r="P6">
        <f t="shared" si="1"/>
        <v>6</v>
      </c>
      <c r="Q6" s="26">
        <f t="shared" si="2"/>
        <v>27.48</v>
      </c>
    </row>
    <row r="7" spans="1:17">
      <c r="A7" s="46" t="s">
        <v>36</v>
      </c>
      <c r="B7" s="58" t="s">
        <v>69</v>
      </c>
      <c r="C7" s="50" t="s">
        <v>53</v>
      </c>
      <c r="D7" s="30" t="s">
        <v>18</v>
      </c>
      <c r="E7" s="30"/>
      <c r="F7" s="32"/>
      <c r="G7" s="4">
        <v>1</v>
      </c>
      <c r="H7" s="20">
        <f t="shared" si="0"/>
        <v>77.240000000000009</v>
      </c>
      <c r="I7" s="17">
        <v>27.42</v>
      </c>
      <c r="J7" s="8">
        <v>24.37</v>
      </c>
      <c r="K7" s="8">
        <v>25.45</v>
      </c>
      <c r="L7" s="8">
        <v>0</v>
      </c>
      <c r="M7" s="8">
        <v>0</v>
      </c>
      <c r="N7" s="8">
        <v>0</v>
      </c>
      <c r="O7" s="9">
        <v>0</v>
      </c>
      <c r="P7">
        <f t="shared" si="1"/>
        <v>3</v>
      </c>
      <c r="Q7" s="26">
        <f t="shared" si="2"/>
        <v>27.42</v>
      </c>
    </row>
    <row r="8" spans="1:17">
      <c r="A8" s="46" t="s">
        <v>38</v>
      </c>
      <c r="B8" s="58" t="s">
        <v>63</v>
      </c>
      <c r="C8" s="50" t="s">
        <v>54</v>
      </c>
      <c r="D8" s="30" t="s">
        <v>17</v>
      </c>
      <c r="E8" s="30"/>
      <c r="F8" s="32"/>
      <c r="G8" s="4">
        <v>1</v>
      </c>
      <c r="H8" s="20">
        <f t="shared" si="0"/>
        <v>184.89</v>
      </c>
      <c r="I8" s="17">
        <v>31.49</v>
      </c>
      <c r="J8" s="8">
        <v>29.05</v>
      </c>
      <c r="K8" s="8">
        <v>30.2</v>
      </c>
      <c r="L8" s="8">
        <v>31.86</v>
      </c>
      <c r="M8" s="8">
        <v>30.44</v>
      </c>
      <c r="N8" s="8">
        <v>31.85</v>
      </c>
      <c r="O8" s="9">
        <v>0</v>
      </c>
      <c r="P8">
        <f t="shared" si="1"/>
        <v>6</v>
      </c>
      <c r="Q8" s="26">
        <f t="shared" si="2"/>
        <v>31.86</v>
      </c>
    </row>
    <row r="9" spans="1:17">
      <c r="A9" s="46" t="s">
        <v>39</v>
      </c>
      <c r="B9" s="58" t="s">
        <v>64</v>
      </c>
      <c r="C9" s="50" t="s">
        <v>55</v>
      </c>
      <c r="D9" s="30" t="s">
        <v>17</v>
      </c>
      <c r="E9" s="30"/>
      <c r="F9" s="32"/>
      <c r="G9" s="4">
        <v>1</v>
      </c>
      <c r="H9" s="20">
        <f t="shared" si="0"/>
        <v>195.84</v>
      </c>
      <c r="I9" s="17">
        <v>31.41</v>
      </c>
      <c r="J9" s="8">
        <v>31.7</v>
      </c>
      <c r="K9" s="8">
        <v>32.520000000000003</v>
      </c>
      <c r="L9" s="8">
        <v>31.26</v>
      </c>
      <c r="M9" s="8">
        <v>32.61</v>
      </c>
      <c r="N9" s="8">
        <v>36.340000000000003</v>
      </c>
      <c r="O9" s="9">
        <v>0</v>
      </c>
      <c r="P9">
        <f t="shared" si="1"/>
        <v>6</v>
      </c>
      <c r="Q9" s="26">
        <f t="shared" si="2"/>
        <v>36.340000000000003</v>
      </c>
    </row>
    <row r="10" spans="1:17">
      <c r="A10" s="46" t="s">
        <v>40</v>
      </c>
      <c r="B10" s="58" t="s">
        <v>65</v>
      </c>
      <c r="C10" s="50" t="s">
        <v>56</v>
      </c>
      <c r="D10" s="30" t="s">
        <v>17</v>
      </c>
      <c r="E10" s="30"/>
      <c r="F10" s="32"/>
      <c r="G10" s="4">
        <v>1</v>
      </c>
      <c r="H10" s="20">
        <f t="shared" si="0"/>
        <v>99.049999999999983</v>
      </c>
      <c r="I10" s="17">
        <v>27.43</v>
      </c>
      <c r="J10" s="8">
        <v>21.81</v>
      </c>
      <c r="K10" s="8">
        <v>24.71</v>
      </c>
      <c r="L10" s="8">
        <v>25.1</v>
      </c>
      <c r="M10" s="8">
        <v>0</v>
      </c>
      <c r="N10" s="8">
        <v>0</v>
      </c>
      <c r="O10" s="9">
        <v>0</v>
      </c>
      <c r="P10">
        <f t="shared" si="1"/>
        <v>4</v>
      </c>
      <c r="Q10" s="26">
        <f t="shared" si="2"/>
        <v>27.43</v>
      </c>
    </row>
    <row r="11" spans="1:17">
      <c r="A11" s="46" t="s">
        <v>41</v>
      </c>
      <c r="B11" s="58" t="s">
        <v>66</v>
      </c>
      <c r="C11" s="50" t="s">
        <v>57</v>
      </c>
      <c r="D11" s="30" t="s">
        <v>18</v>
      </c>
      <c r="E11" s="30"/>
      <c r="F11" s="32"/>
      <c r="G11" s="4">
        <v>1</v>
      </c>
      <c r="H11" s="20">
        <f t="shared" si="0"/>
        <v>146.86000000000001</v>
      </c>
      <c r="I11" s="17">
        <v>35.369999999999997</v>
      </c>
      <c r="J11" s="8">
        <v>21.95</v>
      </c>
      <c r="K11" s="8">
        <v>23.71</v>
      </c>
      <c r="L11" s="8">
        <v>21.73</v>
      </c>
      <c r="M11" s="8">
        <v>19</v>
      </c>
      <c r="N11" s="8">
        <v>25.1</v>
      </c>
      <c r="O11" s="9">
        <v>0</v>
      </c>
      <c r="P11">
        <f t="shared" si="1"/>
        <v>6</v>
      </c>
      <c r="Q11" s="26">
        <f t="shared" si="2"/>
        <v>35.369999999999997</v>
      </c>
    </row>
    <row r="12" spans="1:17">
      <c r="A12" s="46" t="s">
        <v>42</v>
      </c>
      <c r="B12" s="58" t="s">
        <v>67</v>
      </c>
      <c r="C12" s="50" t="s">
        <v>58</v>
      </c>
      <c r="D12" s="30" t="s">
        <v>17</v>
      </c>
      <c r="E12" s="30"/>
      <c r="F12" s="32"/>
      <c r="G12" s="4">
        <v>1</v>
      </c>
      <c r="H12" s="20">
        <f t="shared" si="0"/>
        <v>49.959999999999994</v>
      </c>
      <c r="I12" s="17">
        <v>27.15</v>
      </c>
      <c r="J12" s="8">
        <v>22.81</v>
      </c>
      <c r="K12" s="8">
        <v>0</v>
      </c>
      <c r="L12" s="8">
        <v>0</v>
      </c>
      <c r="M12" s="8">
        <v>0</v>
      </c>
      <c r="N12" s="8">
        <v>0</v>
      </c>
      <c r="O12" s="9">
        <v>0</v>
      </c>
      <c r="P12">
        <f t="shared" si="1"/>
        <v>2</v>
      </c>
      <c r="Q12" s="26">
        <f t="shared" si="2"/>
        <v>27.15</v>
      </c>
    </row>
    <row r="13" spans="1:17">
      <c r="A13" s="46" t="s">
        <v>43</v>
      </c>
      <c r="B13" s="59" t="s">
        <v>68</v>
      </c>
      <c r="C13" s="51" t="s">
        <v>59</v>
      </c>
      <c r="D13" s="30" t="s">
        <v>17</v>
      </c>
      <c r="E13" s="24"/>
      <c r="F13" s="33"/>
      <c r="G13" s="4">
        <v>0.9</v>
      </c>
      <c r="H13" s="20">
        <f t="shared" si="0"/>
        <v>73.37700000000001</v>
      </c>
      <c r="I13" s="17">
        <v>27.32</v>
      </c>
      <c r="J13" s="8">
        <v>27.18</v>
      </c>
      <c r="K13" s="8">
        <v>27.03</v>
      </c>
      <c r="L13" s="8">
        <v>0</v>
      </c>
      <c r="M13" s="8">
        <v>0</v>
      </c>
      <c r="N13" s="8">
        <v>0</v>
      </c>
      <c r="O13" s="9">
        <v>0</v>
      </c>
      <c r="P13">
        <f t="shared" si="1"/>
        <v>3</v>
      </c>
      <c r="Q13" s="26">
        <f t="shared" si="2"/>
        <v>27.32</v>
      </c>
    </row>
    <row r="14" spans="1:17">
      <c r="B14" s="59"/>
      <c r="C14" s="51"/>
      <c r="D14" s="24"/>
      <c r="E14" s="24"/>
      <c r="F14" s="33"/>
      <c r="G14" s="4">
        <v>0</v>
      </c>
      <c r="H14" s="20">
        <f t="shared" si="0"/>
        <v>0</v>
      </c>
      <c r="I14" s="17"/>
      <c r="J14" s="8"/>
      <c r="K14" s="8"/>
      <c r="L14" s="8"/>
      <c r="M14" s="8"/>
      <c r="N14" s="8"/>
      <c r="O14" s="9"/>
      <c r="P14">
        <f t="shared" si="1"/>
        <v>0</v>
      </c>
      <c r="Q14" s="26">
        <f t="shared" si="2"/>
        <v>0</v>
      </c>
    </row>
    <row r="15" spans="1:17">
      <c r="B15" s="59"/>
      <c r="C15" s="51"/>
      <c r="D15" s="24"/>
      <c r="E15" s="24"/>
      <c r="F15" s="33"/>
      <c r="G15" s="4">
        <v>0</v>
      </c>
      <c r="H15" s="20">
        <f t="shared" si="0"/>
        <v>0</v>
      </c>
      <c r="I15" s="17"/>
      <c r="J15" s="8"/>
      <c r="K15" s="8"/>
      <c r="L15" s="8"/>
      <c r="M15" s="8"/>
      <c r="N15" s="8"/>
      <c r="O15" s="9"/>
      <c r="P15">
        <f t="shared" si="1"/>
        <v>0</v>
      </c>
      <c r="Q15" s="26">
        <f t="shared" si="2"/>
        <v>0</v>
      </c>
    </row>
    <row r="16" spans="1:17">
      <c r="B16" s="59"/>
      <c r="C16" s="51"/>
      <c r="D16" s="24"/>
      <c r="E16" s="24"/>
      <c r="F16" s="33"/>
      <c r="G16" s="4">
        <v>0</v>
      </c>
      <c r="H16" s="20">
        <f t="shared" si="0"/>
        <v>0</v>
      </c>
      <c r="I16" s="17"/>
      <c r="J16" s="8"/>
      <c r="K16" s="8"/>
      <c r="L16" s="8"/>
      <c r="M16" s="8"/>
      <c r="N16" s="8"/>
      <c r="O16" s="9"/>
      <c r="P16">
        <f t="shared" si="1"/>
        <v>0</v>
      </c>
      <c r="Q16" s="26">
        <f t="shared" si="2"/>
        <v>0</v>
      </c>
    </row>
    <row r="17" spans="1:17">
      <c r="B17" s="59"/>
      <c r="C17" s="51"/>
      <c r="D17" s="24"/>
      <c r="E17" s="24"/>
      <c r="F17" s="33"/>
      <c r="G17" s="4">
        <v>0</v>
      </c>
      <c r="H17" s="20">
        <f t="shared" si="0"/>
        <v>0</v>
      </c>
      <c r="I17" s="17"/>
      <c r="J17" s="8"/>
      <c r="K17" s="8"/>
      <c r="L17" s="8"/>
      <c r="M17" s="8"/>
      <c r="N17" s="8"/>
      <c r="O17" s="9"/>
      <c r="P17">
        <f t="shared" si="1"/>
        <v>0</v>
      </c>
      <c r="Q17" s="26">
        <f t="shared" si="2"/>
        <v>0</v>
      </c>
    </row>
    <row r="18" spans="1:17">
      <c r="B18" s="59"/>
      <c r="C18" s="51"/>
      <c r="D18" s="24"/>
      <c r="E18" s="24"/>
      <c r="F18" s="33"/>
      <c r="G18" s="4">
        <v>0</v>
      </c>
      <c r="H18" s="20">
        <f t="shared" si="0"/>
        <v>0</v>
      </c>
      <c r="I18" s="17"/>
      <c r="J18" s="8"/>
      <c r="K18" s="8"/>
      <c r="L18" s="8"/>
      <c r="M18" s="8"/>
      <c r="N18" s="8"/>
      <c r="O18" s="9"/>
      <c r="P18">
        <f t="shared" si="1"/>
        <v>0</v>
      </c>
      <c r="Q18" s="26">
        <f t="shared" si="2"/>
        <v>0</v>
      </c>
    </row>
    <row r="19" spans="1:17">
      <c r="B19" s="59"/>
      <c r="C19" s="51"/>
      <c r="D19" s="24"/>
      <c r="E19" s="24"/>
      <c r="F19" s="33"/>
      <c r="G19" s="4">
        <v>0</v>
      </c>
      <c r="H19" s="20">
        <f t="shared" si="0"/>
        <v>0</v>
      </c>
      <c r="I19" s="17"/>
      <c r="J19" s="8"/>
      <c r="K19" s="8"/>
      <c r="L19" s="8"/>
      <c r="M19" s="8"/>
      <c r="N19" s="8"/>
      <c r="O19" s="9"/>
      <c r="P19">
        <f t="shared" si="1"/>
        <v>0</v>
      </c>
      <c r="Q19" s="26">
        <f t="shared" si="2"/>
        <v>0</v>
      </c>
    </row>
    <row r="20" spans="1:17">
      <c r="B20" s="59"/>
      <c r="C20" s="51"/>
      <c r="D20" s="24"/>
      <c r="E20" s="24"/>
      <c r="F20" s="33"/>
      <c r="G20" s="4">
        <v>0</v>
      </c>
      <c r="H20" s="20">
        <f t="shared" si="0"/>
        <v>0</v>
      </c>
      <c r="I20" s="17"/>
      <c r="J20" s="8"/>
      <c r="K20" s="8"/>
      <c r="L20" s="8"/>
      <c r="M20" s="8"/>
      <c r="N20" s="8"/>
      <c r="O20" s="9"/>
      <c r="P20">
        <f t="shared" si="1"/>
        <v>0</v>
      </c>
      <c r="Q20" s="26">
        <f t="shared" si="2"/>
        <v>0</v>
      </c>
    </row>
    <row r="21" spans="1:17">
      <c r="B21" s="59"/>
      <c r="C21" s="51"/>
      <c r="D21" s="24"/>
      <c r="E21" s="24"/>
      <c r="F21" s="33"/>
      <c r="G21" s="4">
        <v>0</v>
      </c>
      <c r="H21" s="20">
        <f t="shared" si="0"/>
        <v>0</v>
      </c>
      <c r="I21" s="17"/>
      <c r="J21" s="8"/>
      <c r="K21" s="8"/>
      <c r="L21" s="8"/>
      <c r="M21" s="8"/>
      <c r="N21" s="8"/>
      <c r="O21" s="9"/>
      <c r="P21">
        <f t="shared" si="1"/>
        <v>0</v>
      </c>
      <c r="Q21" s="26">
        <f t="shared" si="2"/>
        <v>0</v>
      </c>
    </row>
    <row r="22" spans="1:17">
      <c r="B22" s="59"/>
      <c r="C22" s="51"/>
      <c r="D22" s="24"/>
      <c r="E22" s="24"/>
      <c r="F22" s="33"/>
      <c r="G22" s="4">
        <v>0</v>
      </c>
      <c r="H22" s="20">
        <f t="shared" si="0"/>
        <v>0</v>
      </c>
      <c r="I22" s="17"/>
      <c r="J22" s="8"/>
      <c r="K22" s="8"/>
      <c r="L22" s="8"/>
      <c r="M22" s="8"/>
      <c r="N22" s="8"/>
      <c r="O22" s="9"/>
      <c r="P22">
        <f t="shared" si="1"/>
        <v>0</v>
      </c>
      <c r="Q22" s="26">
        <f t="shared" si="2"/>
        <v>0</v>
      </c>
    </row>
    <row r="23" spans="1:17">
      <c r="A23" s="1" t="s">
        <v>44</v>
      </c>
      <c r="B23" s="59"/>
      <c r="C23" s="51"/>
      <c r="D23" s="24"/>
      <c r="E23" s="24"/>
      <c r="F23" s="33"/>
      <c r="G23" s="4">
        <v>0</v>
      </c>
      <c r="H23" s="20">
        <f t="shared" si="0"/>
        <v>0</v>
      </c>
      <c r="I23" s="17"/>
      <c r="J23" s="8"/>
      <c r="K23" s="8"/>
      <c r="L23" s="8"/>
      <c r="M23" s="8"/>
      <c r="N23" s="8"/>
      <c r="O23" s="9"/>
      <c r="P23">
        <f t="shared" si="1"/>
        <v>0</v>
      </c>
      <c r="Q23" s="26">
        <f t="shared" si="2"/>
        <v>0</v>
      </c>
    </row>
    <row r="24" spans="1:17">
      <c r="A24" s="1" t="s">
        <v>46</v>
      </c>
      <c r="B24" s="59"/>
      <c r="C24" s="51"/>
      <c r="D24" s="24"/>
      <c r="E24" s="24"/>
      <c r="F24" s="33"/>
      <c r="G24" s="4">
        <v>0</v>
      </c>
      <c r="H24" s="20">
        <f t="shared" si="0"/>
        <v>0</v>
      </c>
      <c r="I24" s="17"/>
      <c r="J24" s="8"/>
      <c r="K24" s="8"/>
      <c r="L24" s="8"/>
      <c r="M24" s="8"/>
      <c r="N24" s="8"/>
      <c r="O24" s="9"/>
      <c r="P24">
        <f t="shared" si="1"/>
        <v>0</v>
      </c>
      <c r="Q24" s="26">
        <f t="shared" si="2"/>
        <v>0</v>
      </c>
    </row>
    <row r="25" spans="1:17">
      <c r="A25" s="1" t="s">
        <v>45</v>
      </c>
      <c r="B25" s="59"/>
      <c r="C25" s="51"/>
      <c r="D25" s="24"/>
      <c r="E25" s="24"/>
      <c r="F25" s="33"/>
      <c r="G25" s="4">
        <v>0</v>
      </c>
      <c r="H25" s="20">
        <f t="shared" si="0"/>
        <v>0</v>
      </c>
      <c r="I25" s="17"/>
      <c r="J25" s="8"/>
      <c r="K25" s="8"/>
      <c r="L25" s="8"/>
      <c r="M25" s="8"/>
      <c r="N25" s="8"/>
      <c r="O25" s="9"/>
      <c r="P25">
        <f t="shared" si="1"/>
        <v>0</v>
      </c>
      <c r="Q25" s="26">
        <f t="shared" si="2"/>
        <v>0</v>
      </c>
    </row>
    <row r="26" spans="1:17">
      <c r="A26" s="1" t="s">
        <v>47</v>
      </c>
      <c r="B26" s="59"/>
      <c r="C26" s="51"/>
      <c r="D26" s="24"/>
      <c r="E26" s="24"/>
      <c r="F26" s="33"/>
      <c r="G26" s="4">
        <v>0</v>
      </c>
      <c r="H26" s="20">
        <f t="shared" si="0"/>
        <v>0</v>
      </c>
      <c r="I26" s="17"/>
      <c r="J26" s="8"/>
      <c r="K26" s="8"/>
      <c r="L26" s="8"/>
      <c r="M26" s="8"/>
      <c r="N26" s="8"/>
      <c r="O26" s="9"/>
      <c r="P26">
        <f t="shared" si="1"/>
        <v>0</v>
      </c>
      <c r="Q26" s="26">
        <f t="shared" si="2"/>
        <v>0</v>
      </c>
    </row>
    <row r="27" spans="1:17">
      <c r="B27" s="59"/>
      <c r="C27" s="51"/>
      <c r="D27" s="24"/>
      <c r="E27" s="24"/>
      <c r="F27" s="33"/>
      <c r="G27" s="4">
        <v>0</v>
      </c>
      <c r="H27" s="20">
        <f t="shared" si="0"/>
        <v>0</v>
      </c>
      <c r="I27" s="17"/>
      <c r="J27" s="8"/>
      <c r="K27" s="8"/>
      <c r="L27" s="8"/>
      <c r="M27" s="8"/>
      <c r="N27" s="8"/>
      <c r="O27" s="9"/>
      <c r="P27">
        <f t="shared" si="1"/>
        <v>0</v>
      </c>
      <c r="Q27" s="26">
        <f t="shared" si="2"/>
        <v>0</v>
      </c>
    </row>
    <row r="28" spans="1:17" ht="15.75" thickBot="1">
      <c r="B28" s="60"/>
      <c r="C28" s="52"/>
      <c r="D28" s="25"/>
      <c r="E28" s="25"/>
      <c r="F28" s="34"/>
      <c r="G28" s="5">
        <v>0</v>
      </c>
      <c r="H28" s="21">
        <f t="shared" si="0"/>
        <v>0</v>
      </c>
      <c r="I28" s="18"/>
      <c r="J28" s="10"/>
      <c r="K28" s="10"/>
      <c r="L28" s="10"/>
      <c r="M28" s="10"/>
      <c r="N28" s="10"/>
      <c r="O28" s="11"/>
      <c r="P28">
        <f t="shared" si="1"/>
        <v>0</v>
      </c>
      <c r="Q28" s="26">
        <f t="shared" si="2"/>
        <v>0</v>
      </c>
    </row>
    <row r="30" spans="1:17" ht="15.75" thickBot="1"/>
    <row r="31" spans="1:17" ht="16.5" thickBot="1">
      <c r="B31" s="42" t="s">
        <v>20</v>
      </c>
      <c r="C31" s="53"/>
      <c r="D31" s="43"/>
      <c r="E31" s="43"/>
      <c r="F31" s="44"/>
    </row>
    <row r="32" spans="1:17" ht="15.75">
      <c r="B32" s="35"/>
      <c r="C32" s="36"/>
      <c r="D32" s="36"/>
      <c r="E32" s="36"/>
      <c r="F32" s="37"/>
    </row>
    <row r="33" spans="2:6" ht="15.75">
      <c r="B33" s="45" t="s">
        <v>33</v>
      </c>
      <c r="C33" s="54"/>
      <c r="D33" s="36"/>
      <c r="E33" s="36"/>
      <c r="F33" s="37"/>
    </row>
    <row r="34" spans="2:6" ht="15.75">
      <c r="B34" s="38" t="s">
        <v>25</v>
      </c>
      <c r="C34" s="55"/>
      <c r="D34" s="36" t="s">
        <v>26</v>
      </c>
      <c r="E34" s="36" t="s">
        <v>27</v>
      </c>
      <c r="F34" s="37" t="s">
        <v>14</v>
      </c>
    </row>
    <row r="35" spans="2:6" ht="15.75">
      <c r="B35" s="38" t="s">
        <v>28</v>
      </c>
      <c r="C35" s="55"/>
      <c r="D35" s="36" t="s">
        <v>30</v>
      </c>
      <c r="E35" s="36" t="s">
        <v>29</v>
      </c>
      <c r="F35" s="37"/>
    </row>
    <row r="36" spans="2:6" ht="15.75">
      <c r="B36" s="38" t="s">
        <v>31</v>
      </c>
      <c r="C36" s="55"/>
      <c r="D36" s="36"/>
      <c r="E36" s="36"/>
      <c r="F36" s="37"/>
    </row>
    <row r="37" spans="2:6" ht="16.5" thickBot="1">
      <c r="B37" s="39" t="s">
        <v>32</v>
      </c>
      <c r="C37" s="56"/>
      <c r="D37" s="40"/>
      <c r="E37" s="40"/>
      <c r="F37" s="41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Mika, Juri</v>
      </c>
      <c r="C5" s="26">
        <f>Teamübersicht!H4</f>
        <v>158.17000000000002</v>
      </c>
    </row>
    <row r="6" spans="1:3">
      <c r="A6" s="27">
        <v>2</v>
      </c>
      <c r="B6" s="28" t="str">
        <f>Teamübersicht!B5</f>
        <v>Boddenberg, Sven</v>
      </c>
      <c r="C6" s="26">
        <f>Teamübersicht!H5</f>
        <v>138.66999999999999</v>
      </c>
    </row>
    <row r="7" spans="1:3">
      <c r="A7" s="27">
        <v>3</v>
      </c>
      <c r="B7" s="28" t="str">
        <f>Teamübersicht!B6</f>
        <v>Biomhard, Leandro</v>
      </c>
      <c r="C7" s="26">
        <f>Teamübersicht!H6</f>
        <v>155.82</v>
      </c>
    </row>
    <row r="8" spans="1:3">
      <c r="A8" s="27">
        <v>4</v>
      </c>
      <c r="B8" s="28" t="str">
        <f>Teamübersicht!B7</f>
        <v>Strothmann, Lena</v>
      </c>
      <c r="C8" s="26">
        <f>Teamübersicht!H7</f>
        <v>77.240000000000009</v>
      </c>
    </row>
    <row r="9" spans="1:3">
      <c r="A9" s="27">
        <v>5</v>
      </c>
      <c r="B9" s="28" t="str">
        <f>Teamübersicht!B8</f>
        <v>Herre, Norbert</v>
      </c>
      <c r="C9" s="26">
        <f>Teamübersicht!H8</f>
        <v>184.89</v>
      </c>
    </row>
    <row r="10" spans="1:3">
      <c r="A10" s="27">
        <v>6</v>
      </c>
      <c r="B10" s="28" t="str">
        <f>Teamübersicht!B9</f>
        <v>Helm, Max</v>
      </c>
      <c r="C10" s="26">
        <f>Teamübersicht!H9</f>
        <v>195.84</v>
      </c>
    </row>
    <row r="11" spans="1:3">
      <c r="A11" s="27">
        <v>7</v>
      </c>
      <c r="B11" s="28" t="str">
        <f>Teamübersicht!B10</f>
        <v>Hoffmann, Jan</v>
      </c>
      <c r="C11" s="26">
        <f>Teamübersicht!H10</f>
        <v>99.049999999999983</v>
      </c>
    </row>
    <row r="12" spans="1:3">
      <c r="A12" s="27">
        <v>8</v>
      </c>
      <c r="B12" s="28" t="str">
        <f>Teamübersicht!B11</f>
        <v>Martens, Lisa</v>
      </c>
      <c r="C12" s="26">
        <f>Teamübersicht!H11</f>
        <v>146.86000000000001</v>
      </c>
    </row>
    <row r="13" spans="1:3">
      <c r="A13" s="27">
        <v>9</v>
      </c>
      <c r="B13" s="28" t="str">
        <f>Teamübersicht!B12</f>
        <v>Koffi, Christophe</v>
      </c>
      <c r="C13" s="26">
        <f>Teamübersicht!H12</f>
        <v>49.959999999999994</v>
      </c>
    </row>
    <row r="14" spans="1:3">
      <c r="A14" s="27">
        <v>10</v>
      </c>
      <c r="B14" s="28" t="str">
        <f>Teamübersicht!B13</f>
        <v>Robl, Philip</v>
      </c>
      <c r="C14" s="26">
        <f>Teamübersicht!H13</f>
        <v>73.37700000000001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2013-02-25T09:53:26Z</dcterms:modified>
</cp:coreProperties>
</file>