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M2" l="1"/>
  <c r="B5" i="3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<sst xmlns="http://schemas.openxmlformats.org/spreadsheetml/2006/main" count="51" uniqueCount="35">
  <si>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</si>
  <si>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</si>
  <si>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</si>
  <si>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</si>
  <si>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</si>
  <si>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</si>
  <si>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</si>
  <si>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</si>
  <si>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</si>
  <si>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</si>
  <si>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</si>
  <si>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</si>
  <si>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</si>
  <si>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</si>
  <si>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</si>
  <si>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</si>
  <si>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</si>
  <si>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</si>
  <si>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</si>
  <si>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</si>
  <si>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</si>
  <si>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</si>
  <si>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</si>
  <si>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Gies, Reiner</t>
  </si>
  <si>
    <t>Hobbyradler Radsport Seng</t>
  </si>
  <si>
    <t>Thomas Hädrich</t>
  </si>
  <si>
    <t>Olli Ballweg</t>
  </si>
  <si>
    <t>Markus Gegner</t>
  </si>
  <si>
    <t>Helmut Gerhold</t>
  </si>
  <si>
    <t>Jörg Voßbrink</t>
  </si>
  <si>
    <t>Arno Staubach</t>
  </si>
  <si>
    <t>Matthias Heil</t>
  </si>
  <si>
    <t>Jürgen Rausch</t>
  </si>
  <si>
    <t>Wofgang Kinsel</t>
  </si>
  <si>
    <t>Michael Müller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</si>
</sst>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Thomas Hädrich Gies, Reiner Olli Ballweg Markus Gegner Helmut Gerhold Jörg Voßbrink Arno Staubach Matthias Heil Jürgen Rausch Wofgang Kinsel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242.23</c:v>
                </c:pt>
                <c:pt idx="1">
                  <c:v>153.44</c:v>
                </c:pt>
                <c:pt idx="2">
                  <c:v>270.83999999999997</c:v>
                </c:pt>
                <c:pt idx="3">
                  <c:v>159.35999999999999</c:v>
                </c:pt>
                <c:pt idx="4">
                  <c:v>234.58</c:v>
                </c:pt>
                <c:pt idx="5">
                  <c:v>215.72999999999996</c:v>
                </c:pt>
                <c:pt idx="6">
                  <c:v>219.76999999999998</c:v>
                </c:pt>
                <c:pt idx="7">
                  <c:v>0</c:v>
                </c:pt>
                <c:pt idx="8">
                  <c:v>93.09</c:v>
                </c:pt>
                <c:pt idx="9">
                  <c:v>59.310000000000009</c:v>
                </c:pt>
              </c:numCache>
            </c:numRef>
          </c:val>
        </c:ser>
        <c:dLbls/>
        <c:axId val="83885056"/>
        <c:axId val="77878016"/>
      </c:barChart>
      <c:catAx>
        <c:axId val="83885056"/>
        <c:scaling>
          <c:orientation val="minMax"/>
        </c:scaling>
        <c:axPos val="b"/>
        <c:tickLblPos val="nextTo"/>
        <c:crossAx val="77878016"/>
        <c:crosses val="autoZero"/>
        <c:auto val="1"/>
        <c:lblAlgn val="ctr"/>
        <c:lblOffset val="100"/>
      </c:catAx>
      <c:valAx>
        <c:axId val="77878016"/>
        <c:scaling>
          <c:orientation val="minMax"/>
        </c:scaling>
        <c:axPos val="l"/>
        <c:majorGridlines/>
        <c:numFmt formatCode="0.00" sourceLinked="1"/>
        <c:tickLblPos val="nextTo"/>
        <c:crossAx val="8388505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1352550</xdr:colOff>
      <xdr:row>12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52563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Normal="100" workbookViewId="0">
      <selection activeCell="A7" sqref="A7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6" t="s">
        <v>24</v>
      </c>
      <c r="C1" s="16">
        <f>SUM(E4:E28)</f>
        <v>1858.06</v>
      </c>
    </row>
    <row r="2" spans="1:14" ht="24" thickBot="1">
      <c r="A2" s="15" t="s">
        <v>11</v>
      </c>
      <c r="B2" s="34" t="s">
        <v>12</v>
      </c>
      <c r="C2" s="13"/>
      <c r="M2">
        <f>SUM(M4:M14)</f>
        <v>48</v>
      </c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s="32" t="s">
        <v>25</v>
      </c>
      <c r="C4" s="4" t="s">
        <v>17</v>
      </c>
      <c r="D4" s="4">
        <v>1</v>
      </c>
      <c r="E4" s="20">
        <f>SUM(F4:L4)*D4</f>
        <v>242.23</v>
      </c>
      <c r="F4" s="17">
        <v>41.22</v>
      </c>
      <c r="G4" s="7">
        <v>40.82</v>
      </c>
      <c r="H4" s="7">
        <v>38.770000000000003</v>
      </c>
      <c r="I4" s="7">
        <v>41.85</v>
      </c>
      <c r="J4" s="7">
        <v>41.17</v>
      </c>
      <c r="K4" s="7">
        <v>38.4</v>
      </c>
      <c r="L4" s="8">
        <v>0</v>
      </c>
      <c r="M4">
        <f>COUNTIF(F4:L4,"&gt;0")</f>
        <v>6</v>
      </c>
      <c r="N4" s="29">
        <f>MAX(F4:L4)</f>
        <v>41.85</v>
      </c>
    </row>
    <row r="5" spans="1:14">
      <c r="B5" s="33" t="s">
        <v>23</v>
      </c>
      <c r="C5" s="5" t="s">
        <v>17</v>
      </c>
      <c r="D5" s="5">
        <v>1</v>
      </c>
      <c r="E5" s="21">
        <f t="shared" ref="E5:E28" si="0">SUM(F5:L5)*D5</f>
        <v>153.44</v>
      </c>
      <c r="F5" s="18">
        <v>40.36</v>
      </c>
      <c r="G5" s="9">
        <v>38.9</v>
      </c>
      <c r="H5" s="9">
        <v>36.9</v>
      </c>
      <c r="I5" s="9">
        <v>37.28</v>
      </c>
      <c r="J5" s="9">
        <v>0</v>
      </c>
      <c r="K5" s="9">
        <v>0</v>
      </c>
      <c r="L5" s="10">
        <v>0</v>
      </c>
      <c r="M5">
        <f t="shared" ref="M5:M28" si="1">COUNTIF(F5:L5,"&gt;0")</f>
        <v>4</v>
      </c>
      <c r="N5" s="29">
        <f t="shared" ref="N5:N28" si="2">MAX(F5:L5)</f>
        <v>40.36</v>
      </c>
    </row>
    <row r="6" spans="1:14">
      <c r="B6" s="33" t="s">
        <v>26</v>
      </c>
      <c r="C6" s="5" t="s">
        <v>17</v>
      </c>
      <c r="D6" s="5">
        <v>1</v>
      </c>
      <c r="E6" s="21">
        <f t="shared" si="0"/>
        <v>270.83999999999997</v>
      </c>
      <c r="F6" s="18">
        <v>45.17</v>
      </c>
      <c r="G6" s="9">
        <v>43.86</v>
      </c>
      <c r="H6" s="9">
        <v>45.53</v>
      </c>
      <c r="I6" s="9">
        <v>45.21</v>
      </c>
      <c r="J6" s="9">
        <v>45.11</v>
      </c>
      <c r="K6" s="9">
        <v>45.96</v>
      </c>
      <c r="L6" s="10">
        <v>0</v>
      </c>
      <c r="M6">
        <f t="shared" si="1"/>
        <v>6</v>
      </c>
      <c r="N6" s="29">
        <f t="shared" si="2"/>
        <v>45.96</v>
      </c>
    </row>
    <row r="7" spans="1:14">
      <c r="B7" s="33" t="s">
        <v>27</v>
      </c>
      <c r="C7" s="5" t="s">
        <v>17</v>
      </c>
      <c r="D7" s="5">
        <v>1</v>
      </c>
      <c r="E7" s="21">
        <f t="shared" si="0"/>
        <v>159.35999999999999</v>
      </c>
      <c r="F7" s="18">
        <v>38.799999999999997</v>
      </c>
      <c r="G7" s="9">
        <v>40.22</v>
      </c>
      <c r="H7" s="9">
        <v>39.869999999999997</v>
      </c>
      <c r="I7" s="9">
        <v>40.47</v>
      </c>
      <c r="J7" s="9">
        <v>0</v>
      </c>
      <c r="K7" s="9">
        <v>0</v>
      </c>
      <c r="L7" s="10">
        <v>0</v>
      </c>
      <c r="M7">
        <f t="shared" si="1"/>
        <v>4</v>
      </c>
      <c r="N7" s="29">
        <f t="shared" si="2"/>
        <v>40.47</v>
      </c>
    </row>
    <row r="8" spans="1:14">
      <c r="B8" s="33" t="s">
        <v>28</v>
      </c>
      <c r="C8" s="5" t="s">
        <v>17</v>
      </c>
      <c r="D8" s="5">
        <v>1</v>
      </c>
      <c r="E8" s="21">
        <f t="shared" si="0"/>
        <v>234.58</v>
      </c>
      <c r="F8" s="18">
        <v>40.549999999999997</v>
      </c>
      <c r="G8" s="9">
        <v>38.1</v>
      </c>
      <c r="H8" s="9">
        <v>39.33</v>
      </c>
      <c r="I8" s="9">
        <v>40.04</v>
      </c>
      <c r="J8" s="9">
        <v>37.659999999999997</v>
      </c>
      <c r="K8" s="9">
        <v>38.9</v>
      </c>
      <c r="L8" s="10">
        <v>0</v>
      </c>
      <c r="M8">
        <f t="shared" si="1"/>
        <v>6</v>
      </c>
      <c r="N8" s="29">
        <f t="shared" si="2"/>
        <v>40.549999999999997</v>
      </c>
    </row>
    <row r="9" spans="1:14">
      <c r="B9" s="33" t="s">
        <v>29</v>
      </c>
      <c r="C9" s="5" t="s">
        <v>17</v>
      </c>
      <c r="D9" s="5">
        <v>1</v>
      </c>
      <c r="E9" s="21">
        <f t="shared" si="0"/>
        <v>215.72999999999996</v>
      </c>
      <c r="F9" s="18">
        <v>36.08</v>
      </c>
      <c r="G9" s="9">
        <v>35.4</v>
      </c>
      <c r="H9" s="9">
        <v>37.6</v>
      </c>
      <c r="I9" s="9">
        <v>36.1</v>
      </c>
      <c r="J9" s="9">
        <v>33.25</v>
      </c>
      <c r="K9" s="9">
        <v>37.299999999999997</v>
      </c>
      <c r="L9" s="10"/>
      <c r="M9">
        <f t="shared" si="1"/>
        <v>6</v>
      </c>
      <c r="N9" s="29">
        <f t="shared" si="2"/>
        <v>37.6</v>
      </c>
    </row>
    <row r="10" spans="1:14">
      <c r="B10" s="33" t="s">
        <v>30</v>
      </c>
      <c r="C10" s="5" t="s">
        <v>17</v>
      </c>
      <c r="D10" s="5">
        <v>1</v>
      </c>
      <c r="E10" s="21">
        <f t="shared" si="0"/>
        <v>219.76999999999998</v>
      </c>
      <c r="F10" s="18">
        <v>36.85</v>
      </c>
      <c r="G10" s="9">
        <v>35.5</v>
      </c>
      <c r="H10" s="9">
        <v>35.9</v>
      </c>
      <c r="I10" s="9">
        <v>37.64</v>
      </c>
      <c r="J10" s="9">
        <v>35.5</v>
      </c>
      <c r="K10" s="9">
        <v>38.380000000000003</v>
      </c>
      <c r="L10" s="10">
        <v>0</v>
      </c>
      <c r="M10">
        <f t="shared" si="1"/>
        <v>6</v>
      </c>
      <c r="N10" s="29">
        <f t="shared" si="2"/>
        <v>38.380000000000003</v>
      </c>
    </row>
    <row r="11" spans="1:14">
      <c r="B11" s="33" t="s">
        <v>31</v>
      </c>
      <c r="C11" s="5" t="s">
        <v>17</v>
      </c>
      <c r="D11" s="5">
        <v>0</v>
      </c>
      <c r="E11" s="21">
        <f t="shared" si="0"/>
        <v>0</v>
      </c>
      <c r="F11" s="18"/>
      <c r="G11" s="9"/>
      <c r="H11" s="9"/>
      <c r="I11" s="9"/>
      <c r="J11" s="9"/>
      <c r="K11" s="9"/>
      <c r="L11" s="10"/>
      <c r="M11">
        <f t="shared" si="1"/>
        <v>0</v>
      </c>
      <c r="N11" s="29">
        <f t="shared" si="2"/>
        <v>0</v>
      </c>
    </row>
    <row r="12" spans="1:14">
      <c r="B12" s="33" t="s">
        <v>32</v>
      </c>
      <c r="C12" s="5" t="s">
        <v>17</v>
      </c>
      <c r="D12" s="5">
        <v>1</v>
      </c>
      <c r="E12" s="21">
        <f t="shared" si="0"/>
        <v>93.09</v>
      </c>
      <c r="F12" s="18">
        <v>46.26</v>
      </c>
      <c r="G12" s="9">
        <v>46.83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2</v>
      </c>
      <c r="N12" s="29">
        <f t="shared" si="2"/>
        <v>46.83</v>
      </c>
    </row>
    <row r="13" spans="1:14">
      <c r="B13" s="33" t="s">
        <v>33</v>
      </c>
      <c r="C13" s="5" t="s">
        <v>17</v>
      </c>
      <c r="D13" s="5">
        <v>0.9</v>
      </c>
      <c r="E13" s="21">
        <f t="shared" si="0"/>
        <v>59.310000000000009</v>
      </c>
      <c r="F13" s="18">
        <v>33.549999999999997</v>
      </c>
      <c r="G13" s="9">
        <v>32.35</v>
      </c>
      <c r="H13" s="9">
        <v>0</v>
      </c>
      <c r="I13" s="9">
        <v>0</v>
      </c>
      <c r="J13" s="9">
        <v>0</v>
      </c>
      <c r="K13" s="9">
        <v>0</v>
      </c>
      <c r="L13" s="10">
        <v>0</v>
      </c>
      <c r="M13">
        <f t="shared" si="1"/>
        <v>2</v>
      </c>
      <c r="N13" s="29">
        <f t="shared" si="2"/>
        <v>33.549999999999997</v>
      </c>
    </row>
    <row r="14" spans="1:14">
      <c r="B14" s="33" t="s">
        <v>34</v>
      </c>
      <c r="C14" s="5" t="s">
        <v>17</v>
      </c>
      <c r="D14" s="5">
        <v>1</v>
      </c>
      <c r="E14" s="21">
        <f t="shared" si="0"/>
        <v>209.71</v>
      </c>
      <c r="F14" s="18">
        <v>35.380000000000003</v>
      </c>
      <c r="G14" s="9">
        <v>33.69</v>
      </c>
      <c r="H14" s="9">
        <v>35.67</v>
      </c>
      <c r="I14" s="9">
        <v>34.450000000000003</v>
      </c>
      <c r="J14" s="9">
        <v>32.9</v>
      </c>
      <c r="K14" s="9">
        <v>37.619999999999997</v>
      </c>
      <c r="L14" s="10">
        <v>0</v>
      </c>
      <c r="M14">
        <f t="shared" si="1"/>
        <v>6</v>
      </c>
      <c r="N14" s="29">
        <f t="shared" si="2"/>
        <v>37.619999999999997</v>
      </c>
    </row>
    <row r="15" spans="1:14">
      <c r="B15" s="23"/>
      <c r="C15" s="27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29">
        <f t="shared" si="2"/>
        <v>0</v>
      </c>
    </row>
    <row r="16" spans="1:14">
      <c r="B16" s="23"/>
      <c r="C16" s="27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29">
        <f t="shared" si="2"/>
        <v>0</v>
      </c>
    </row>
    <row r="17" spans="2:14">
      <c r="B17" s="23"/>
      <c r="C17" s="27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29">
        <f t="shared" si="2"/>
        <v>0</v>
      </c>
    </row>
    <row r="18" spans="2:14">
      <c r="B18" s="23"/>
      <c r="C18" s="27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29">
        <f t="shared" si="2"/>
        <v>0</v>
      </c>
    </row>
    <row r="19" spans="2:14">
      <c r="B19" s="23"/>
      <c r="C19" s="27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29">
        <f t="shared" si="2"/>
        <v>0</v>
      </c>
    </row>
    <row r="20" spans="2:14">
      <c r="B20" s="23"/>
      <c r="C20" s="27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29">
        <f t="shared" si="2"/>
        <v>0</v>
      </c>
    </row>
    <row r="21" spans="2:14">
      <c r="B21" s="23"/>
      <c r="C21" s="27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29">
        <f t="shared" si="2"/>
        <v>0</v>
      </c>
    </row>
    <row r="22" spans="2:14">
      <c r="B22" s="23"/>
      <c r="C22" s="27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29">
        <f t="shared" si="2"/>
        <v>0</v>
      </c>
    </row>
    <row r="23" spans="2:14">
      <c r="B23" s="23"/>
      <c r="C23" s="27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29">
        <f t="shared" si="2"/>
        <v>0</v>
      </c>
    </row>
    <row r="24" spans="2:14">
      <c r="B24" s="23"/>
      <c r="C24" s="27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29">
        <f t="shared" si="2"/>
        <v>0</v>
      </c>
    </row>
    <row r="25" spans="2:14">
      <c r="B25" s="23"/>
      <c r="C25" s="27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29">
        <f t="shared" si="2"/>
        <v>0</v>
      </c>
    </row>
    <row r="26" spans="2:14">
      <c r="B26" s="23"/>
      <c r="C26" s="27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29">
        <f t="shared" si="2"/>
        <v>0</v>
      </c>
    </row>
    <row r="27" spans="2:14">
      <c r="B27" s="23"/>
      <c r="C27" s="27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29">
        <f t="shared" si="2"/>
        <v>0</v>
      </c>
    </row>
    <row r="28" spans="2:14" ht="15.75" thickBot="1">
      <c r="B28" s="24"/>
      <c r="C28" s="28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29">
        <f t="shared" si="2"/>
        <v>0</v>
      </c>
    </row>
    <row r="31" spans="2:14" ht="18.75">
      <c r="B31" s="25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0"/>
      <c r="B4" s="30" t="s">
        <v>0</v>
      </c>
      <c r="C4" s="30" t="s">
        <v>3</v>
      </c>
    </row>
    <row r="5" spans="1:3">
      <c r="A5" s="30">
        <v>1</v>
      </c>
      <c r="B5" s="31" t="str">
        <f>Teamübersicht!B4</f>
        <v>Thomas Hädrich</v>
      </c>
      <c r="C5" s="29">
        <f>Teamübersicht!E4</f>
        <v>242.23</v>
      </c>
    </row>
    <row r="6" spans="1:3">
      <c r="A6" s="30">
        <v>2</v>
      </c>
      <c r="B6" s="31" t="str">
        <f>Teamübersicht!B5</f>
        <v>Gies, Reiner</v>
      </c>
      <c r="C6" s="29">
        <f>Teamübersicht!E5</f>
        <v>153.44</v>
      </c>
    </row>
    <row r="7" spans="1:3">
      <c r="A7" s="30">
        <v>3</v>
      </c>
      <c r="B7" s="31" t="str">
        <f>Teamübersicht!B6</f>
        <v>Olli Ballweg</v>
      </c>
      <c r="C7" s="29">
        <f>Teamübersicht!E6</f>
        <v>270.83999999999997</v>
      </c>
    </row>
    <row r="8" spans="1:3">
      <c r="A8" s="30">
        <v>4</v>
      </c>
      <c r="B8" s="31" t="str">
        <f>Teamübersicht!B7</f>
        <v>Markus Gegner</v>
      </c>
      <c r="C8" s="29">
        <f>Teamübersicht!E7</f>
        <v>159.35999999999999</v>
      </c>
    </row>
    <row r="9" spans="1:3">
      <c r="A9" s="30">
        <v>5</v>
      </c>
      <c r="B9" s="31" t="str">
        <f>Teamübersicht!B8</f>
        <v>Helmut Gerhold</v>
      </c>
      <c r="C9" s="29">
        <f>Teamübersicht!E8</f>
        <v>234.58</v>
      </c>
    </row>
    <row r="10" spans="1:3">
      <c r="A10" s="30">
        <v>6</v>
      </c>
      <c r="B10" s="31" t="str">
        <f>Teamübersicht!B9</f>
        <v>Jörg Voßbrink</v>
      </c>
      <c r="C10" s="29">
        <f>Teamübersicht!E9</f>
        <v>215.72999999999996</v>
      </c>
    </row>
    <row r="11" spans="1:3">
      <c r="A11" s="30">
        <v>7</v>
      </c>
      <c r="B11" s="31" t="str">
        <f>Teamübersicht!B10</f>
        <v>Arno Staubach</v>
      </c>
      <c r="C11" s="29">
        <f>Teamübersicht!E10</f>
        <v>219.76999999999998</v>
      </c>
    </row>
    <row r="12" spans="1:3">
      <c r="A12" s="30">
        <v>8</v>
      </c>
      <c r="B12" s="31" t="str">
        <f>Teamübersicht!B11</f>
        <v>Matthias Heil</v>
      </c>
      <c r="C12" s="29">
        <f>Teamübersicht!E11</f>
        <v>0</v>
      </c>
    </row>
    <row r="13" spans="1:3">
      <c r="A13" s="30">
        <v>9</v>
      </c>
      <c r="B13" s="31" t="str">
        <f>Teamübersicht!B12</f>
        <v>Jürgen Rausch</v>
      </c>
      <c r="C13" s="29">
        <f>Teamübersicht!E12</f>
        <v>93.09</v>
      </c>
    </row>
    <row r="14" spans="1:3">
      <c r="A14" s="30">
        <v>10</v>
      </c>
      <c r="B14" s="31" t="str">
        <f>Teamübersicht!B13</f>
        <v>Wofgang Kinsel</v>
      </c>
      <c r="C14" s="29">
        <f>Teamübersicht!E13</f>
        <v>59.310000000000009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3" sqref="C3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2012-03-05T11:58:22Z</dcterms:modified>
</cp:coreProperties>
</file>