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D30" i="1"/>
  <c r="M5" l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<sst xmlns="http://schemas.openxmlformats.org/spreadsheetml/2006/main" count="47" uniqueCount="33">
  <si>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</si>
  <si>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</si>
  <si>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</si>
  <si>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</si>
  <si>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</si>
  <si>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</si>
  <si>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</si>
  <si>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</si>
  <si>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</si>
  <si>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</si>
  <si>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</si>
  <si>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</si>
  <si>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</si>
  <si>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</si>
  <si>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</si>
  <si>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</si>
  <si>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</si>
  <si>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</si>
  <si>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</si>
  <si>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</si>
  <si>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</si>
  <si>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</si>
  <si>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</si>
  <si>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Schwarze Berge Mädels</t>
  </si>
  <si>
    <t>Birgitt Klaus</t>
  </si>
  <si>
    <t>Ute Schreiner</t>
  </si>
  <si>
    <t>Josi Werner</t>
  </si>
  <si>
    <t>Eva Baumbach</t>
  </si>
  <si>
    <t>Ingeborg Joa</t>
  </si>
  <si>
    <t>Katharina Schirrle</t>
  </si>
  <si>
    <t>Nina Waidlein</t>
  </si>
  <si>
    <t>Silke Bienmüller</t>
  </si>
  <si>
    <t>Geli Zehner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</si>
</sst>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Birgitt Klaus Ute Schreiner Josi Werner Eva Baumbach Ingeborg Joa Katharina Schirrle Nina Waidlein Silke Bienmüller Geli Zehner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186.17</c:v>
                </c:pt>
                <c:pt idx="1">
                  <c:v>190.57999999999998</c:v>
                </c:pt>
                <c:pt idx="2">
                  <c:v>134.83000000000001</c:v>
                </c:pt>
                <c:pt idx="3">
                  <c:v>189.29999999999998</c:v>
                </c:pt>
                <c:pt idx="4">
                  <c:v>189.82</c:v>
                </c:pt>
                <c:pt idx="5">
                  <c:v>193.52</c:v>
                </c:pt>
                <c:pt idx="6">
                  <c:v>196.68999999999997</c:v>
                </c:pt>
                <c:pt idx="7">
                  <c:v>185.51</c:v>
                </c:pt>
                <c:pt idx="8">
                  <c:v>29.02</c:v>
                </c:pt>
                <c:pt idx="9">
                  <c:v>0</c:v>
                </c:pt>
              </c:numCache>
            </c:numRef>
          </c:val>
        </c:ser>
        <c:dLbls/>
        <c:axId val="83581952"/>
        <c:axId val="91509504"/>
      </c:barChart>
      <c:catAx>
        <c:axId val="83581952"/>
        <c:scaling>
          <c:orientation val="minMax"/>
        </c:scaling>
        <c:axPos val="b"/>
        <c:tickLblPos val="nextTo"/>
        <c:crossAx val="91509504"/>
        <c:crosses val="autoZero"/>
        <c:auto val="1"/>
        <c:lblAlgn val="ctr"/>
        <c:lblOffset val="100"/>
      </c:catAx>
      <c:valAx>
        <c:axId val="91509504"/>
        <c:scaling>
          <c:orientation val="minMax"/>
        </c:scaling>
        <c:axPos val="l"/>
        <c:majorGridlines/>
        <c:numFmt formatCode="0.00" sourceLinked="1"/>
        <c:tickLblPos val="nextTo"/>
        <c:crossAx val="8358195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1352550</xdr:colOff>
      <xdr:row>13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93333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8" sqref="A8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1495.44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24</v>
      </c>
      <c r="C4" s="28" t="s">
        <v>18</v>
      </c>
      <c r="D4" s="4">
        <v>1</v>
      </c>
      <c r="E4" s="20">
        <f>SUM(F4:L4)*D4</f>
        <v>186.17</v>
      </c>
      <c r="F4" s="17">
        <v>31.5</v>
      </c>
      <c r="G4" s="7">
        <v>29.72</v>
      </c>
      <c r="H4" s="7">
        <v>31.11</v>
      </c>
      <c r="I4" s="7">
        <v>30.52</v>
      </c>
      <c r="J4" s="7">
        <v>32.25</v>
      </c>
      <c r="K4" s="7">
        <v>31.07</v>
      </c>
      <c r="L4" s="8">
        <v>0</v>
      </c>
      <c r="M4">
        <f>COUNTIF(F4:L4,"&gt;0")</f>
        <v>6</v>
      </c>
      <c r="N4" s="31">
        <f>MAX(F4:L4)</f>
        <v>32.25</v>
      </c>
    </row>
    <row r="5" spans="1:14" ht="15.75">
      <c r="B5" s="35" t="s">
        <v>25</v>
      </c>
      <c r="C5" s="29" t="s">
        <v>18</v>
      </c>
      <c r="D5" s="5">
        <v>1</v>
      </c>
      <c r="E5" s="21">
        <f t="shared" ref="E5:E28" si="0">SUM(F5:L5)*D5</f>
        <v>190.57999999999998</v>
      </c>
      <c r="F5" s="18">
        <v>34.229999999999997</v>
      </c>
      <c r="G5" s="9">
        <v>32.700000000000003</v>
      </c>
      <c r="H5" s="9">
        <v>31.76</v>
      </c>
      <c r="I5" s="9">
        <v>31.4</v>
      </c>
      <c r="J5" s="9">
        <v>30.86</v>
      </c>
      <c r="K5" s="9">
        <v>29.63</v>
      </c>
      <c r="L5" s="10">
        <v>0</v>
      </c>
      <c r="M5">
        <f t="shared" ref="M5:M28" si="1">COUNTIF(F5:L5,"&gt;0")</f>
        <v>6</v>
      </c>
      <c r="N5" s="31">
        <f t="shared" ref="N5:N28" si="2">MAX(F5:L5)</f>
        <v>34.229999999999997</v>
      </c>
    </row>
    <row r="6" spans="1:14" ht="15.75">
      <c r="B6" s="35" t="s">
        <v>26</v>
      </c>
      <c r="C6" s="29" t="s">
        <v>18</v>
      </c>
      <c r="D6" s="5">
        <v>1</v>
      </c>
      <c r="E6" s="21">
        <f t="shared" si="0"/>
        <v>134.83000000000001</v>
      </c>
      <c r="F6" s="18">
        <v>28.17</v>
      </c>
      <c r="G6" s="9">
        <v>27.72</v>
      </c>
      <c r="H6" s="9">
        <v>26.7</v>
      </c>
      <c r="I6" s="9">
        <v>25.87</v>
      </c>
      <c r="J6" s="9">
        <v>26.37</v>
      </c>
      <c r="K6" s="9">
        <v>0</v>
      </c>
      <c r="L6" s="10">
        <v>0</v>
      </c>
      <c r="M6">
        <f t="shared" si="1"/>
        <v>5</v>
      </c>
      <c r="N6" s="31">
        <f t="shared" si="2"/>
        <v>28.17</v>
      </c>
    </row>
    <row r="7" spans="1:14" ht="15.75">
      <c r="B7" s="35" t="s">
        <v>27</v>
      </c>
      <c r="C7" s="29" t="s">
        <v>18</v>
      </c>
      <c r="D7" s="5">
        <v>1</v>
      </c>
      <c r="E7" s="21">
        <f t="shared" si="0"/>
        <v>189.29999999999998</v>
      </c>
      <c r="F7" s="18">
        <v>32.54</v>
      </c>
      <c r="G7" s="9">
        <v>31.4</v>
      </c>
      <c r="H7" s="9">
        <v>31.07</v>
      </c>
      <c r="I7" s="9">
        <v>31.6</v>
      </c>
      <c r="J7" s="9">
        <v>30.44</v>
      </c>
      <c r="K7" s="9">
        <v>32.25</v>
      </c>
      <c r="L7" s="10">
        <v>0</v>
      </c>
      <c r="M7">
        <f t="shared" si="1"/>
        <v>6</v>
      </c>
      <c r="N7" s="31">
        <f t="shared" si="2"/>
        <v>32.54</v>
      </c>
    </row>
    <row r="8" spans="1:14" ht="15.75">
      <c r="B8" s="35" t="s">
        <v>28</v>
      </c>
      <c r="C8" s="29" t="s">
        <v>18</v>
      </c>
      <c r="D8" s="5">
        <v>1</v>
      </c>
      <c r="E8" s="21">
        <f t="shared" si="0"/>
        <v>189.82</v>
      </c>
      <c r="F8" s="18">
        <v>33.32</v>
      </c>
      <c r="G8" s="9">
        <v>31.85</v>
      </c>
      <c r="H8" s="9">
        <v>31.33</v>
      </c>
      <c r="I8" s="9">
        <v>31.88</v>
      </c>
      <c r="J8" s="9">
        <v>30.13</v>
      </c>
      <c r="K8" s="9">
        <v>31.31</v>
      </c>
      <c r="L8" s="10">
        <v>0</v>
      </c>
      <c r="M8">
        <f t="shared" si="1"/>
        <v>6</v>
      </c>
      <c r="N8" s="31">
        <f t="shared" si="2"/>
        <v>33.32</v>
      </c>
    </row>
    <row r="9" spans="1:14" ht="15.75">
      <c r="B9" s="35" t="s">
        <v>29</v>
      </c>
      <c r="C9" s="29" t="s">
        <v>18</v>
      </c>
      <c r="D9" s="5">
        <v>1</v>
      </c>
      <c r="E9" s="21">
        <f t="shared" si="0"/>
        <v>193.52</v>
      </c>
      <c r="F9" s="18">
        <v>33.119999999999997</v>
      </c>
      <c r="G9" s="9">
        <v>31.78</v>
      </c>
      <c r="H9" s="9">
        <v>32.67</v>
      </c>
      <c r="I9" s="9">
        <v>30.82</v>
      </c>
      <c r="J9" s="9">
        <v>32</v>
      </c>
      <c r="K9" s="9">
        <v>33.130000000000003</v>
      </c>
      <c r="L9" s="10">
        <v>0</v>
      </c>
      <c r="M9">
        <f t="shared" si="1"/>
        <v>6</v>
      </c>
      <c r="N9" s="31">
        <f t="shared" si="2"/>
        <v>33.130000000000003</v>
      </c>
    </row>
    <row r="10" spans="1:14" ht="15.75">
      <c r="B10" s="35" t="s">
        <v>30</v>
      </c>
      <c r="C10" s="29" t="s">
        <v>18</v>
      </c>
      <c r="D10" s="5">
        <v>1</v>
      </c>
      <c r="E10" s="21">
        <f t="shared" si="0"/>
        <v>196.68999999999997</v>
      </c>
      <c r="F10" s="18">
        <v>34.630000000000003</v>
      </c>
      <c r="G10" s="9">
        <v>32</v>
      </c>
      <c r="H10" s="9">
        <v>33.29</v>
      </c>
      <c r="I10" s="9">
        <v>32.51</v>
      </c>
      <c r="J10" s="9">
        <v>30.04</v>
      </c>
      <c r="K10" s="9">
        <v>34.22</v>
      </c>
      <c r="L10" s="10">
        <v>0</v>
      </c>
      <c r="M10">
        <f t="shared" si="1"/>
        <v>6</v>
      </c>
      <c r="N10" s="31">
        <f t="shared" si="2"/>
        <v>34.630000000000003</v>
      </c>
    </row>
    <row r="11" spans="1:14" ht="15.75">
      <c r="B11" s="35" t="s">
        <v>31</v>
      </c>
      <c r="C11" s="29" t="s">
        <v>18</v>
      </c>
      <c r="D11" s="5">
        <v>1</v>
      </c>
      <c r="E11" s="21">
        <f t="shared" si="0"/>
        <v>185.51</v>
      </c>
      <c r="F11" s="18">
        <v>31.52</v>
      </c>
      <c r="G11" s="9">
        <v>30.15</v>
      </c>
      <c r="H11" s="9">
        <v>30.62</v>
      </c>
      <c r="I11" s="9">
        <v>30.05</v>
      </c>
      <c r="J11" s="9">
        <v>31.34</v>
      </c>
      <c r="K11" s="9">
        <v>31.83</v>
      </c>
      <c r="L11" s="10">
        <v>0</v>
      </c>
      <c r="M11">
        <f t="shared" si="1"/>
        <v>6</v>
      </c>
      <c r="N11" s="31">
        <f t="shared" si="2"/>
        <v>31.83</v>
      </c>
    </row>
    <row r="12" spans="1:14" ht="15.75">
      <c r="B12" s="35" t="s">
        <v>32</v>
      </c>
      <c r="C12" s="29" t="s">
        <v>18</v>
      </c>
      <c r="D12" s="5">
        <v>1</v>
      </c>
      <c r="E12" s="21">
        <f t="shared" si="0"/>
        <v>29.02</v>
      </c>
      <c r="F12" s="18">
        <v>29.02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1</v>
      </c>
      <c r="N12" s="31">
        <f t="shared" si="2"/>
        <v>29.02</v>
      </c>
    </row>
    <row r="13" spans="1:14" ht="15.75">
      <c r="B13" s="35"/>
      <c r="C13" s="29"/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0" spans="2:14">
      <c r="D30">
        <f>SUM(D4:D18)</f>
        <v>9.9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Birgitt Klaus</v>
      </c>
      <c r="C5" s="31">
        <f>Teamübersicht!E4</f>
        <v>186.17</v>
      </c>
    </row>
    <row r="6" spans="1:3">
      <c r="A6" s="32">
        <v>2</v>
      </c>
      <c r="B6" s="33" t="str">
        <f>Teamübersicht!B5</f>
        <v>Ute Schreiner</v>
      </c>
      <c r="C6" s="31">
        <f>Teamübersicht!E5</f>
        <v>190.57999999999998</v>
      </c>
    </row>
    <row r="7" spans="1:3">
      <c r="A7" s="32">
        <v>3</v>
      </c>
      <c r="B7" s="33" t="str">
        <f>Teamübersicht!B6</f>
        <v>Josi Werner</v>
      </c>
      <c r="C7" s="31">
        <f>Teamübersicht!E6</f>
        <v>134.83000000000001</v>
      </c>
    </row>
    <row r="8" spans="1:3">
      <c r="A8" s="32">
        <v>4</v>
      </c>
      <c r="B8" s="33" t="str">
        <f>Teamübersicht!B7</f>
        <v>Eva Baumbach</v>
      </c>
      <c r="C8" s="31">
        <f>Teamübersicht!E7</f>
        <v>189.29999999999998</v>
      </c>
    </row>
    <row r="9" spans="1:3">
      <c r="A9" s="32">
        <v>5</v>
      </c>
      <c r="B9" s="33" t="str">
        <f>Teamübersicht!B8</f>
        <v>Ingeborg Joa</v>
      </c>
      <c r="C9" s="31">
        <f>Teamübersicht!E8</f>
        <v>189.82</v>
      </c>
    </row>
    <row r="10" spans="1:3">
      <c r="A10" s="32">
        <v>6</v>
      </c>
      <c r="B10" s="33" t="str">
        <f>Teamübersicht!B9</f>
        <v>Katharina Schirrle</v>
      </c>
      <c r="C10" s="31">
        <f>Teamübersicht!E9</f>
        <v>193.52</v>
      </c>
    </row>
    <row r="11" spans="1:3">
      <c r="A11" s="32">
        <v>7</v>
      </c>
      <c r="B11" s="33" t="str">
        <f>Teamübersicht!B10</f>
        <v>Nina Waidlein</v>
      </c>
      <c r="C11" s="31">
        <f>Teamübersicht!E10</f>
        <v>196.68999999999997</v>
      </c>
    </row>
    <row r="12" spans="1:3">
      <c r="A12" s="32">
        <v>8</v>
      </c>
      <c r="B12" s="33" t="str">
        <f>Teamübersicht!B11</f>
        <v>Silke Bienmüller</v>
      </c>
      <c r="C12" s="31">
        <f>Teamübersicht!E11</f>
        <v>185.51</v>
      </c>
    </row>
    <row r="13" spans="1:3">
      <c r="A13" s="32">
        <v>9</v>
      </c>
      <c r="B13" s="33" t="str">
        <f>Teamübersicht!B12</f>
        <v>Geli Zehner</v>
      </c>
      <c r="C13" s="31">
        <f>Teamübersicht!E12</f>
        <v>29.02</v>
      </c>
    </row>
    <row r="14" spans="1:3">
      <c r="A14" s="32">
        <v>10</v>
      </c>
      <c r="B14" s="33">
        <f>Teamübersicht!B13</f>
        <v>0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2012-03-05T11:57:51Z</dcterms:modified>
</cp:coreProperties>
</file>