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DieseArbeitsmappe" defaultThemeVersion="124226"/>
  <bookViews>
    <workbookView xWindow="360" yWindow="105" windowWidth="24600" windowHeight="12270"/>
  </bookViews>
  <sheets>
    <sheet name="Teamübersicht" sheetId="1" r:id="rId1"/>
    <sheet name="Auswertung" sheetId="3" r:id="rId2"/>
    <sheet name="Auswahldaten" sheetId="2" r:id="rId3"/>
  </sheets>
  <calcPr calcId="145621"/>
</workbook>
</file>

<file path=xl/calcChain.xml><?xml version="1.0" encoding="utf-8"?>
<calcChain xmlns="http://schemas.openxmlformats.org/spreadsheetml/2006/main">
  <c r="M5" i="1"/>
  <c r="N5"/>
  <c r="M6"/>
  <c r="N6"/>
  <c r="M7"/>
  <c r="N7"/>
  <c r="M8"/>
  <c r="N8"/>
  <c r="M9"/>
  <c r="N9"/>
  <c r="M10"/>
  <c r="N10"/>
  <c r="M11"/>
  <c r="N11"/>
  <c r="M12"/>
  <c r="N12"/>
  <c r="M13"/>
  <c r="N13"/>
  <c r="M14"/>
  <c r="N14"/>
  <c r="M15"/>
  <c r="N15"/>
  <c r="M16"/>
  <c r="N16"/>
  <c r="M17"/>
  <c r="N17"/>
  <c r="M18"/>
  <c r="N18"/>
  <c r="M19"/>
  <c r="N19"/>
  <c r="M20"/>
  <c r="N20"/>
  <c r="M21"/>
  <c r="N21"/>
  <c r="M22"/>
  <c r="N22"/>
  <c r="M23"/>
  <c r="N23"/>
  <c r="M24"/>
  <c r="N24"/>
  <c r="M25"/>
  <c r="N25"/>
  <c r="M26"/>
  <c r="N26"/>
  <c r="M27"/>
  <c r="N27"/>
  <c r="M28"/>
  <c r="N28"/>
  <c r="M4"/>
  <c r="N4"/>
  <c r="B5" i="3" l="1"/>
  <c r="B6"/>
  <c r="B7"/>
  <c r="B8"/>
  <c r="B9"/>
  <c r="B10"/>
  <c r="B11"/>
  <c r="B12"/>
  <c r="B13"/>
  <c r="B14"/>
  <c r="E5" i="1" l="1"/>
  <c r="C6" i="3" s="1"/>
  <c r="E6" i="1"/>
  <c r="C7" i="3" s="1"/>
  <c r="E7" i="1"/>
  <c r="C8" i="3" s="1"/>
  <c r="E8" i="1"/>
  <c r="C9" i="3" s="1"/>
  <c r="E9" i="1"/>
  <c r="C10" i="3" s="1"/>
  <c r="E10" i="1"/>
  <c r="C11" i="3" s="1"/>
  <c r="E11" i="1"/>
  <c r="C12" i="3" s="1"/>
  <c r="E12" i="1"/>
  <c r="C13" i="3" s="1"/>
  <c r="E13" i="1"/>
  <c r="C14" i="3" s="1"/>
  <c r="E14" i="1"/>
  <c r="E15"/>
  <c r="E16"/>
  <c r="E17"/>
  <c r="E18"/>
  <c r="E19"/>
  <c r="E20"/>
  <c r="E21"/>
  <c r="E22"/>
  <c r="E23"/>
  <c r="E24"/>
  <c r="E25"/>
  <c r="E26"/>
  <c r="E27"/>
  <c r="E28"/>
  <c r="E4"/>
  <c r="C1" l="1"/>
  <c r="C5" i="3"/>
</calcChain>
</file>

<file path=xl/comments1.xml><?xml version="1.0" encoding="utf-8"?>
<comments xmlns="http://schemas.openxmlformats.org/spreadsheetml/2006/main">
  <authors>
    <author>Roman</author>
  </authors>
  <commentList>
    <comment ref="B1" authorId="0">
      <text>
        <r>
          <rPr>
            <b/>
            <sz val="8"/>
            <color indexed="81"/>
            <rFont val="Tahoma"/>
            <family val="2"/>
          </rPr>
          <t>Roman:</t>
        </r>
        <r>
          <rPr>
            <sz val="8"/>
            <color indexed="81"/>
            <rFont val="Tahoma"/>
            <family val="2"/>
          </rPr>
          <t xml:space="preserve">
Mannschaftsname für Anzeige eingeben</t>
        </r>
      </text>
    </comment>
    <comment ref="B2" authorId="0">
      <text>
        <r>
          <rPr>
            <b/>
            <sz val="8"/>
            <color indexed="81"/>
            <rFont val="Tahoma"/>
            <family val="2"/>
          </rPr>
          <t>Roman:</t>
        </r>
        <r>
          <rPr>
            <sz val="8"/>
            <color indexed="81"/>
            <rFont val="Tahoma"/>
            <family val="2"/>
          </rPr>
          <t xml:space="preserve">
Teamart auswählen - nicht von Hand eingeben</t>
        </r>
      </text>
    </comment>
    <comment ref="B3" authorId="0">
      <text>
        <r>
          <rPr>
            <b/>
            <sz val="8"/>
            <color indexed="81"/>
            <rFont val="Tahoma"/>
            <family val="2"/>
          </rPr>
          <t>Roman:</t>
        </r>
        <r>
          <rPr>
            <sz val="8"/>
            <color indexed="81"/>
            <rFont val="Tahoma"/>
            <family val="2"/>
          </rPr>
          <t xml:space="preserve">
Fahrernamen eingeben
Nachname, Vorname</t>
        </r>
      </text>
    </comment>
    <comment ref="D3" authorId="0">
      <text>
        <r>
          <rPr>
            <b/>
            <sz val="8"/>
            <color indexed="81"/>
            <rFont val="Tahoma"/>
            <family val="2"/>
          </rPr>
          <t>Roman:</t>
        </r>
        <r>
          <rPr>
            <sz val="8"/>
            <color indexed="81"/>
            <rFont val="Tahoma"/>
            <family val="2"/>
          </rPr>
          <t xml:space="preserve">
Ab dem 10. Fahrer gibt’s Abzug.
Fahrer 1 bis 9: 1
Fahrer10..: 0,9</t>
        </r>
      </text>
    </comment>
    <comment ref="E3" authorId="0">
      <text>
        <r>
          <rPr>
            <b/>
            <sz val="8"/>
            <color indexed="81"/>
            <rFont val="Tahoma"/>
            <family val="2"/>
          </rPr>
          <t>Roman:</t>
        </r>
        <r>
          <rPr>
            <sz val="8"/>
            <color indexed="81"/>
            <rFont val="Tahoma"/>
            <family val="2"/>
          </rPr>
          <t xml:space="preserve">
Leistungen werden errechnet.</t>
        </r>
      </text>
    </comment>
  </commentList>
</comments>
</file>

<file path=xl/sharedStrings.xml><?xml version="1.0" encoding="utf-8"?>
<sst xmlns="http://schemas.openxmlformats.org/spreadsheetml/2006/main" count="47" uniqueCount="33">
  <si>
    <t>Fahrer</t>
  </si>
  <si>
    <t>Faktor</t>
  </si>
  <si>
    <t>Name</t>
  </si>
  <si>
    <t>Leistung</t>
  </si>
  <si>
    <t>1. Stunde</t>
  </si>
  <si>
    <t>2.Stunde</t>
  </si>
  <si>
    <t>3.Stunde</t>
  </si>
  <si>
    <t>4. Stunde</t>
  </si>
  <si>
    <t>5. Stunde</t>
  </si>
  <si>
    <t>6. Stunde</t>
  </si>
  <si>
    <t>7.Stunde</t>
  </si>
  <si>
    <t>Teamart</t>
  </si>
  <si>
    <t>Herren</t>
  </si>
  <si>
    <t>Damen</t>
  </si>
  <si>
    <t>Mixed</t>
  </si>
  <si>
    <t>ACHTUNG: Diese Seite darf nicht verändert werden!</t>
  </si>
  <si>
    <t>m/w</t>
  </si>
  <si>
    <t>männlich</t>
  </si>
  <si>
    <t>weiblich</t>
  </si>
  <si>
    <t>Mannschaftsname</t>
  </si>
  <si>
    <t>Diese Felder bitte ausfüllen</t>
  </si>
  <si>
    <t>Anzahl</t>
  </si>
  <si>
    <t>Beste</t>
  </si>
  <si>
    <t>Schwarze Berge Buben</t>
  </si>
  <si>
    <t>Dieter Bienmüller</t>
  </si>
  <si>
    <t>Stephan Klaus</t>
  </si>
  <si>
    <t>Werner Keßler</t>
  </si>
  <si>
    <t>Roland Zehner</t>
  </si>
  <si>
    <t>Andreas Zink</t>
  </si>
  <si>
    <t>Stefan Hahn</t>
  </si>
  <si>
    <t>Karl Bienmüller</t>
  </si>
  <si>
    <t>Stefan Schaab</t>
  </si>
  <si>
    <t>Stephan Zink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</si>
</sst>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3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0" fillId="0" borderId="3" xfId="0" applyBorder="1"/>
    <xf numFmtId="0" fontId="0" fillId="0" borderId="0" xfId="0" applyBorder="1"/>
    <xf numFmtId="0" fontId="0" fillId="0" borderId="9" xfId="0" applyBorder="1"/>
    <xf numFmtId="2" fontId="0" fillId="0" borderId="4" xfId="0" applyNumberFormat="1" applyBorder="1"/>
    <xf numFmtId="2" fontId="0" fillId="2" borderId="5" xfId="0" applyNumberFormat="1" applyFill="1" applyBorder="1"/>
    <xf numFmtId="2" fontId="0" fillId="0" borderId="1" xfId="0" applyNumberFormat="1" applyBorder="1"/>
    <xf numFmtId="2" fontId="0" fillId="2" borderId="7" xfId="0" applyNumberFormat="1" applyFill="1" applyBorder="1"/>
    <xf numFmtId="2" fontId="0" fillId="0" borderId="10" xfId="0" applyNumberFormat="1" applyBorder="1"/>
    <xf numFmtId="2" fontId="0" fillId="2" borderId="11" xfId="0" applyNumberFormat="1" applyFill="1" applyBorder="1"/>
    <xf numFmtId="2" fontId="5" fillId="0" borderId="0" xfId="0" applyNumberFormat="1" applyFont="1"/>
    <xf numFmtId="0" fontId="8" fillId="0" borderId="0" xfId="0" applyFont="1"/>
    <xf numFmtId="0" fontId="9" fillId="0" borderId="0" xfId="0" applyFont="1"/>
    <xf numFmtId="2" fontId="10" fillId="0" borderId="0" xfId="0" applyNumberFormat="1" applyFont="1"/>
    <xf numFmtId="2" fontId="0" fillId="0" borderId="14" xfId="0" applyNumberFormat="1" applyBorder="1"/>
    <xf numFmtId="2" fontId="0" fillId="0" borderId="15" xfId="0" applyNumberFormat="1" applyBorder="1"/>
    <xf numFmtId="2" fontId="0" fillId="0" borderId="16" xfId="0" applyNumberFormat="1" applyBorder="1"/>
    <xf numFmtId="2" fontId="3" fillId="0" borderId="17" xfId="0" applyNumberFormat="1" applyFont="1" applyBorder="1"/>
    <xf numFmtId="2" fontId="3" fillId="0" borderId="18" xfId="0" applyNumberFormat="1" applyFont="1" applyBorder="1"/>
    <xf numFmtId="2" fontId="3" fillId="0" borderId="19" xfId="0" applyNumberFormat="1" applyFont="1" applyBorder="1"/>
    <xf numFmtId="0" fontId="2" fillId="3" borderId="13" xfId="0" applyFont="1" applyFill="1" applyBorder="1" applyAlignment="1">
      <alignment horizontal="center"/>
    </xf>
    <xf numFmtId="0" fontId="0" fillId="3" borderId="6" xfId="0" applyFill="1" applyBorder="1"/>
    <xf numFmtId="0" fontId="0" fillId="3" borderId="8" xfId="0" applyFill="1" applyBorder="1"/>
    <xf numFmtId="0" fontId="4" fillId="3" borderId="0" xfId="0" applyFont="1" applyFill="1" applyAlignment="1">
      <alignment horizontal="center"/>
    </xf>
    <xf numFmtId="0" fontId="2" fillId="3" borderId="12" xfId="0" applyFont="1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2" fontId="0" fillId="0" borderId="0" xfId="0" applyNumberFormat="1"/>
    <xf numFmtId="0" fontId="0" fillId="4" borderId="0" xfId="0" applyFill="1"/>
    <xf numFmtId="49" fontId="0" fillId="0" borderId="0" xfId="0" applyNumberFormat="1" applyAlignment="1">
      <alignment horizontal="center"/>
    </xf>
    <xf numFmtId="0" fontId="11" fillId="3" borderId="2" xfId="1" applyFill="1" applyBorder="1" applyAlignment="1">
      <alignment horizontal="center"/>
    </xf>
    <xf numFmtId="0" fontId="11" fillId="3" borderId="6" xfId="1" applyFill="1" applyBorder="1" applyAlignment="1">
      <alignment horizontal="center"/>
    </xf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layout>
        <c:manualLayout>
          <c:xMode val="edge"/>
          <c:yMode val="edge"/>
          <c:x val="0.31208479237318953"/>
          <c:y val="2.7631772186554365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Auswertung!$B$5:$B$14</c:f>
              <c:strCache>
                <c:ptCount val="1"/>
                <c:pt idx="0">
                  <c:v>Dieter Bienmüller Stephan Klaus Werner Keßler Roland Zehner Andreas Zink Stefan Hahn Karl Bienmüller Stefan Schaab Stephan Zink 0</c:v>
                </c:pt>
              </c:strCache>
            </c:strRef>
          </c:tx>
          <c:val>
            <c:numRef>
              <c:f>Teamübersicht!$E$4:$E$13</c:f>
              <c:numCache>
                <c:formatCode>0.00</c:formatCode>
                <c:ptCount val="10"/>
                <c:pt idx="0">
                  <c:v>226.62</c:v>
                </c:pt>
                <c:pt idx="1">
                  <c:v>239.07</c:v>
                </c:pt>
                <c:pt idx="2">
                  <c:v>229.8</c:v>
                </c:pt>
                <c:pt idx="3">
                  <c:v>213.91000000000003</c:v>
                </c:pt>
                <c:pt idx="4">
                  <c:v>152.76</c:v>
                </c:pt>
                <c:pt idx="5">
                  <c:v>263.45</c:v>
                </c:pt>
                <c:pt idx="6">
                  <c:v>249.44</c:v>
                </c:pt>
                <c:pt idx="7">
                  <c:v>237.27999999999997</c:v>
                </c:pt>
                <c:pt idx="8">
                  <c:v>76.06</c:v>
                </c:pt>
                <c:pt idx="9">
                  <c:v>0</c:v>
                </c:pt>
              </c:numCache>
            </c:numRef>
          </c:val>
        </c:ser>
        <c:dLbls/>
        <c:axId val="68836352"/>
        <c:axId val="84697856"/>
      </c:barChart>
      <c:catAx>
        <c:axId val="68836352"/>
        <c:scaling>
          <c:orientation val="minMax"/>
        </c:scaling>
        <c:axPos val="b"/>
        <c:tickLblPos val="nextTo"/>
        <c:crossAx val="84697856"/>
        <c:crosses val="autoZero"/>
        <c:auto val="1"/>
        <c:lblAlgn val="ctr"/>
        <c:lblOffset val="100"/>
      </c:catAx>
      <c:valAx>
        <c:axId val="84697856"/>
        <c:scaling>
          <c:orientation val="minMax"/>
        </c:scaling>
        <c:axPos val="l"/>
        <c:majorGridlines/>
        <c:numFmt formatCode="0.00" sourceLinked="1"/>
        <c:tickLblPos val="nextTo"/>
        <c:crossAx val="68836352"/>
        <c:crosses val="autoZero"/>
        <c:crossBetween val="between"/>
      </c:valAx>
    </c:plotArea>
    <c:legend>
      <c:legendPos val="tr"/>
    </c:legend>
    <c:plotVisOnly val="1"/>
    <c:dispBlanksAs val="gap"/>
  </c:chart>
  <c:printSettings>
    <c:headerFooter/>
    <c:pageMargins b="0.78740157499999996" l="0.70000000000000007" r="0.70000000000000007" t="0.78740157499999996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0</xdr:rowOff>
    </xdr:from>
    <xdr:to>
      <xdr:col>0</xdr:col>
      <xdr:colOff>1352550</xdr:colOff>
      <xdr:row>16</xdr:row>
      <xdr:rowOff>79375</xdr:rowOff>
    </xdr:to>
    <xdr:pic>
      <xdr:nvPicPr>
        <xdr:cNvPr id="2" name="Grafik 1" descr="1_Bike48_Logo-2012-Kopiekle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296583"/>
          <a:ext cx="1352550" cy="125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115542</xdr:colOff>
      <xdr:row>1</xdr:row>
      <xdr:rowOff>1656</xdr:rowOff>
    </xdr:from>
    <xdr:to>
      <xdr:col>9</xdr:col>
      <xdr:colOff>115542</xdr:colOff>
      <xdr:row>15</xdr:row>
      <xdr:rowOff>77856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/>
  <dimension ref="A1:N31"/>
  <sheetViews>
    <sheetView tabSelected="1" zoomScale="90" zoomScaleNormal="90" workbookViewId="0">
      <selection activeCell="A11" sqref="A11"/>
    </sheetView>
  </sheetViews>
  <sheetFormatPr baseColWidth="10" defaultRowHeight="15"/>
  <cols>
    <col min="1" max="1" width="30.140625" style="1" customWidth="1"/>
    <col min="2" max="2" width="31.5703125" customWidth="1"/>
    <col min="3" max="3" width="15.28515625" customWidth="1"/>
  </cols>
  <sheetData>
    <row r="1" spans="1:14" ht="26.25">
      <c r="A1" s="15" t="s">
        <v>19</v>
      </c>
      <c r="B1" s="27" t="s">
        <v>23</v>
      </c>
      <c r="C1" s="16">
        <f>SUM(E4:E28)</f>
        <v>1888.39</v>
      </c>
    </row>
    <row r="2" spans="1:14" ht="24" thickBot="1">
      <c r="A2" s="15" t="s">
        <v>11</v>
      </c>
      <c r="B2" s="23" t="s">
        <v>12</v>
      </c>
      <c r="C2" s="13"/>
    </row>
    <row r="3" spans="1:14" s="3" customFormat="1" ht="19.5" thickBot="1">
      <c r="B3" s="3" t="s">
        <v>2</v>
      </c>
      <c r="C3" s="3" t="s">
        <v>16</v>
      </c>
      <c r="D3" s="3" t="s">
        <v>1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21</v>
      </c>
      <c r="N3" s="3" t="s">
        <v>22</v>
      </c>
    </row>
    <row r="4" spans="1:14" ht="15.75">
      <c r="A4" s="2" t="s">
        <v>0</v>
      </c>
      <c r="B4" s="34" t="s">
        <v>24</v>
      </c>
      <c r="C4" s="28" t="s">
        <v>17</v>
      </c>
      <c r="D4" s="4">
        <v>1</v>
      </c>
      <c r="E4" s="20">
        <f>SUM(F4:L4)*D4</f>
        <v>226.62</v>
      </c>
      <c r="F4" s="17">
        <v>38.46</v>
      </c>
      <c r="G4" s="7">
        <v>38.1</v>
      </c>
      <c r="H4" s="7">
        <v>38.33</v>
      </c>
      <c r="I4" s="7">
        <v>37.81</v>
      </c>
      <c r="J4" s="7">
        <v>36.770000000000003</v>
      </c>
      <c r="K4" s="7">
        <v>37.15</v>
      </c>
      <c r="L4" s="8">
        <v>0</v>
      </c>
      <c r="M4">
        <f>COUNTIF(F4:L4,"&gt;0")</f>
        <v>6</v>
      </c>
      <c r="N4" s="31">
        <f>MAX(F4:L4)</f>
        <v>38.46</v>
      </c>
    </row>
    <row r="5" spans="1:14" ht="15.75">
      <c r="B5" s="35" t="s">
        <v>25</v>
      </c>
      <c r="C5" s="29" t="s">
        <v>17</v>
      </c>
      <c r="D5" s="5">
        <v>1</v>
      </c>
      <c r="E5" s="21">
        <f t="shared" ref="E5:E28" si="0">SUM(F5:L5)*D5</f>
        <v>239.07</v>
      </c>
      <c r="F5" s="18">
        <v>38.880000000000003</v>
      </c>
      <c r="G5" s="9">
        <v>39.72</v>
      </c>
      <c r="H5" s="9">
        <v>39.6</v>
      </c>
      <c r="I5" s="9">
        <v>41.2</v>
      </c>
      <c r="J5" s="9">
        <v>39.619999999999997</v>
      </c>
      <c r="K5" s="9">
        <v>40.049999999999997</v>
      </c>
      <c r="L5" s="10">
        <v>0</v>
      </c>
      <c r="M5">
        <f t="shared" ref="M5:M28" si="1">COUNTIF(F5:L5,"&gt;0")</f>
        <v>6</v>
      </c>
      <c r="N5" s="31">
        <f t="shared" ref="N5:N28" si="2">MAX(F5:L5)</f>
        <v>41.2</v>
      </c>
    </row>
    <row r="6" spans="1:14" ht="15.75">
      <c r="B6" s="35" t="s">
        <v>26</v>
      </c>
      <c r="C6" s="29" t="s">
        <v>17</v>
      </c>
      <c r="D6" s="5">
        <v>1</v>
      </c>
      <c r="E6" s="21">
        <f t="shared" si="0"/>
        <v>229.8</v>
      </c>
      <c r="F6" s="18">
        <v>39.17</v>
      </c>
      <c r="G6" s="9">
        <v>38.58</v>
      </c>
      <c r="H6" s="9">
        <v>38.049999999999997</v>
      </c>
      <c r="I6" s="9">
        <v>37.67</v>
      </c>
      <c r="J6" s="9">
        <v>37.090000000000003</v>
      </c>
      <c r="K6" s="9">
        <v>39.24</v>
      </c>
      <c r="L6" s="10">
        <v>0</v>
      </c>
      <c r="M6">
        <f t="shared" si="1"/>
        <v>6</v>
      </c>
      <c r="N6" s="31">
        <f t="shared" si="2"/>
        <v>39.24</v>
      </c>
    </row>
    <row r="7" spans="1:14" ht="15.75">
      <c r="B7" s="35" t="s">
        <v>27</v>
      </c>
      <c r="C7" s="29" t="s">
        <v>17</v>
      </c>
      <c r="D7" s="5">
        <v>1</v>
      </c>
      <c r="E7" s="21">
        <f t="shared" si="0"/>
        <v>213.91000000000003</v>
      </c>
      <c r="F7" s="18">
        <v>35.659999999999997</v>
      </c>
      <c r="G7" s="9">
        <v>35.31</v>
      </c>
      <c r="H7" s="9">
        <v>35.17</v>
      </c>
      <c r="I7" s="9">
        <v>36.36</v>
      </c>
      <c r="J7" s="9">
        <v>35.11</v>
      </c>
      <c r="K7" s="9">
        <v>36.299999999999997</v>
      </c>
      <c r="L7" s="10">
        <v>0</v>
      </c>
      <c r="M7">
        <f t="shared" si="1"/>
        <v>6</v>
      </c>
      <c r="N7" s="31">
        <f t="shared" si="2"/>
        <v>36.36</v>
      </c>
    </row>
    <row r="8" spans="1:14" ht="15.75">
      <c r="B8" s="35" t="s">
        <v>28</v>
      </c>
      <c r="C8" s="29" t="s">
        <v>17</v>
      </c>
      <c r="D8" s="5">
        <v>1</v>
      </c>
      <c r="E8" s="21">
        <f t="shared" si="0"/>
        <v>152.76</v>
      </c>
      <c r="F8" s="18">
        <v>39.4</v>
      </c>
      <c r="G8" s="9">
        <v>38.96</v>
      </c>
      <c r="H8" s="9">
        <v>36.94</v>
      </c>
      <c r="I8" s="9">
        <v>37.46</v>
      </c>
      <c r="J8" s="9">
        <v>0</v>
      </c>
      <c r="K8" s="9">
        <v>0</v>
      </c>
      <c r="L8" s="10">
        <v>0</v>
      </c>
      <c r="M8">
        <f t="shared" si="1"/>
        <v>4</v>
      </c>
      <c r="N8" s="31">
        <f t="shared" si="2"/>
        <v>39.4</v>
      </c>
    </row>
    <row r="9" spans="1:14" ht="15.75">
      <c r="B9" s="35" t="s">
        <v>29</v>
      </c>
      <c r="C9" s="29" t="s">
        <v>17</v>
      </c>
      <c r="D9" s="5">
        <v>1</v>
      </c>
      <c r="E9" s="21">
        <f t="shared" si="0"/>
        <v>263.45</v>
      </c>
      <c r="F9" s="18">
        <v>44.3</v>
      </c>
      <c r="G9" s="9">
        <v>43.72</v>
      </c>
      <c r="H9" s="9">
        <v>43.2</v>
      </c>
      <c r="I9" s="9">
        <v>43.45</v>
      </c>
      <c r="J9" s="9">
        <v>44.23</v>
      </c>
      <c r="K9" s="9">
        <v>44.55</v>
      </c>
      <c r="L9" s="10">
        <v>0</v>
      </c>
      <c r="M9">
        <f t="shared" si="1"/>
        <v>6</v>
      </c>
      <c r="N9" s="31">
        <f t="shared" si="2"/>
        <v>44.55</v>
      </c>
    </row>
    <row r="10" spans="1:14" ht="15.75">
      <c r="B10" s="35" t="s">
        <v>30</v>
      </c>
      <c r="C10" s="29" t="s">
        <v>17</v>
      </c>
      <c r="D10" s="5">
        <v>1</v>
      </c>
      <c r="E10" s="21">
        <f t="shared" si="0"/>
        <v>249.44</v>
      </c>
      <c r="F10" s="18">
        <v>42.71</v>
      </c>
      <c r="G10" s="9">
        <v>40.07</v>
      </c>
      <c r="H10" s="9">
        <v>41</v>
      </c>
      <c r="I10" s="9">
        <v>42.05</v>
      </c>
      <c r="J10" s="9">
        <v>40.4</v>
      </c>
      <c r="K10" s="9">
        <v>43.21</v>
      </c>
      <c r="L10" s="10">
        <v>0</v>
      </c>
      <c r="M10">
        <f t="shared" si="1"/>
        <v>6</v>
      </c>
      <c r="N10" s="31">
        <f t="shared" si="2"/>
        <v>43.21</v>
      </c>
    </row>
    <row r="11" spans="1:14" ht="15.75">
      <c r="B11" s="35" t="s">
        <v>31</v>
      </c>
      <c r="C11" s="29" t="s">
        <v>17</v>
      </c>
      <c r="D11" s="5">
        <v>1</v>
      </c>
      <c r="E11" s="21">
        <f t="shared" si="0"/>
        <v>237.27999999999997</v>
      </c>
      <c r="F11" s="18">
        <v>40</v>
      </c>
      <c r="G11" s="9">
        <v>39.15</v>
      </c>
      <c r="H11" s="9">
        <v>40.159999999999997</v>
      </c>
      <c r="I11" s="9">
        <v>39.130000000000003</v>
      </c>
      <c r="J11" s="9">
        <v>38.950000000000003</v>
      </c>
      <c r="K11" s="9">
        <v>39.89</v>
      </c>
      <c r="L11" s="10">
        <v>0</v>
      </c>
      <c r="M11">
        <f t="shared" si="1"/>
        <v>6</v>
      </c>
      <c r="N11" s="31">
        <f t="shared" si="2"/>
        <v>40.159999999999997</v>
      </c>
    </row>
    <row r="12" spans="1:14" ht="15.75">
      <c r="B12" s="35" t="s">
        <v>32</v>
      </c>
      <c r="C12" s="29" t="s">
        <v>17</v>
      </c>
      <c r="D12" s="5">
        <v>1</v>
      </c>
      <c r="E12" s="21">
        <f t="shared" si="0"/>
        <v>76.06</v>
      </c>
      <c r="F12" s="18">
        <v>38.06</v>
      </c>
      <c r="G12" s="9">
        <v>38</v>
      </c>
      <c r="H12" s="9">
        <v>0</v>
      </c>
      <c r="I12" s="9">
        <v>0</v>
      </c>
      <c r="J12" s="9">
        <v>0</v>
      </c>
      <c r="K12" s="9">
        <v>0</v>
      </c>
      <c r="L12" s="10">
        <v>0</v>
      </c>
      <c r="M12">
        <f t="shared" si="1"/>
        <v>2</v>
      </c>
      <c r="N12" s="31">
        <f t="shared" si="2"/>
        <v>38.06</v>
      </c>
    </row>
    <row r="13" spans="1:14" ht="15.75">
      <c r="B13" s="35"/>
      <c r="C13" s="29"/>
      <c r="D13" s="5">
        <v>0.9</v>
      </c>
      <c r="E13" s="21">
        <f t="shared" si="0"/>
        <v>0</v>
      </c>
      <c r="F13" s="18"/>
      <c r="G13" s="9"/>
      <c r="H13" s="9"/>
      <c r="I13" s="9"/>
      <c r="J13" s="9"/>
      <c r="K13" s="9"/>
      <c r="L13" s="10"/>
      <c r="M13">
        <f t="shared" si="1"/>
        <v>0</v>
      </c>
      <c r="N13" s="31">
        <f t="shared" si="2"/>
        <v>0</v>
      </c>
    </row>
    <row r="14" spans="1:14">
      <c r="B14" s="24"/>
      <c r="C14" s="29"/>
      <c r="D14" s="5">
        <v>0</v>
      </c>
      <c r="E14" s="21">
        <f t="shared" si="0"/>
        <v>0</v>
      </c>
      <c r="F14" s="18"/>
      <c r="G14" s="9"/>
      <c r="H14" s="9"/>
      <c r="I14" s="9"/>
      <c r="J14" s="9"/>
      <c r="K14" s="9"/>
      <c r="L14" s="10"/>
      <c r="M14">
        <f t="shared" si="1"/>
        <v>0</v>
      </c>
      <c r="N14" s="31">
        <f t="shared" si="2"/>
        <v>0</v>
      </c>
    </row>
    <row r="15" spans="1:14">
      <c r="B15" s="24"/>
      <c r="C15" s="29"/>
      <c r="D15" s="5">
        <v>0</v>
      </c>
      <c r="E15" s="21">
        <f t="shared" si="0"/>
        <v>0</v>
      </c>
      <c r="F15" s="18"/>
      <c r="G15" s="9"/>
      <c r="H15" s="9"/>
      <c r="I15" s="9"/>
      <c r="J15" s="9"/>
      <c r="K15" s="9"/>
      <c r="L15" s="10"/>
      <c r="M15">
        <f t="shared" si="1"/>
        <v>0</v>
      </c>
      <c r="N15" s="31">
        <f t="shared" si="2"/>
        <v>0</v>
      </c>
    </row>
    <row r="16" spans="1:14">
      <c r="B16" s="24"/>
      <c r="C16" s="29"/>
      <c r="D16" s="5">
        <v>0</v>
      </c>
      <c r="E16" s="21">
        <f t="shared" si="0"/>
        <v>0</v>
      </c>
      <c r="F16" s="18"/>
      <c r="G16" s="9"/>
      <c r="H16" s="9"/>
      <c r="I16" s="9"/>
      <c r="J16" s="9"/>
      <c r="K16" s="9"/>
      <c r="L16" s="10"/>
      <c r="M16">
        <f t="shared" si="1"/>
        <v>0</v>
      </c>
      <c r="N16" s="31">
        <f t="shared" si="2"/>
        <v>0</v>
      </c>
    </row>
    <row r="17" spans="2:14">
      <c r="B17" s="24"/>
      <c r="C17" s="29"/>
      <c r="D17" s="5">
        <v>0</v>
      </c>
      <c r="E17" s="21">
        <f t="shared" si="0"/>
        <v>0</v>
      </c>
      <c r="F17" s="18"/>
      <c r="G17" s="9"/>
      <c r="H17" s="9"/>
      <c r="I17" s="9"/>
      <c r="J17" s="9"/>
      <c r="K17" s="9"/>
      <c r="L17" s="10"/>
      <c r="M17">
        <f t="shared" si="1"/>
        <v>0</v>
      </c>
      <c r="N17" s="31">
        <f t="shared" si="2"/>
        <v>0</v>
      </c>
    </row>
    <row r="18" spans="2:14">
      <c r="B18" s="24"/>
      <c r="C18" s="29"/>
      <c r="D18" s="5">
        <v>0</v>
      </c>
      <c r="E18" s="21">
        <f t="shared" si="0"/>
        <v>0</v>
      </c>
      <c r="F18" s="18"/>
      <c r="G18" s="9"/>
      <c r="H18" s="9"/>
      <c r="I18" s="9"/>
      <c r="J18" s="9"/>
      <c r="K18" s="9"/>
      <c r="L18" s="10"/>
      <c r="M18">
        <f t="shared" si="1"/>
        <v>0</v>
      </c>
      <c r="N18" s="31">
        <f t="shared" si="2"/>
        <v>0</v>
      </c>
    </row>
    <row r="19" spans="2:14">
      <c r="B19" s="24"/>
      <c r="C19" s="29"/>
      <c r="D19" s="5">
        <v>0</v>
      </c>
      <c r="E19" s="21">
        <f t="shared" si="0"/>
        <v>0</v>
      </c>
      <c r="F19" s="18"/>
      <c r="G19" s="9"/>
      <c r="H19" s="9"/>
      <c r="I19" s="9"/>
      <c r="J19" s="9"/>
      <c r="K19" s="9"/>
      <c r="L19" s="10"/>
      <c r="M19">
        <f t="shared" si="1"/>
        <v>0</v>
      </c>
      <c r="N19" s="31">
        <f t="shared" si="2"/>
        <v>0</v>
      </c>
    </row>
    <row r="20" spans="2:14">
      <c r="B20" s="24"/>
      <c r="C20" s="29"/>
      <c r="D20" s="5">
        <v>0</v>
      </c>
      <c r="E20" s="21">
        <f t="shared" si="0"/>
        <v>0</v>
      </c>
      <c r="F20" s="18"/>
      <c r="G20" s="9"/>
      <c r="H20" s="9"/>
      <c r="I20" s="9"/>
      <c r="J20" s="9"/>
      <c r="K20" s="9"/>
      <c r="L20" s="10"/>
      <c r="M20">
        <f t="shared" si="1"/>
        <v>0</v>
      </c>
      <c r="N20" s="31">
        <f t="shared" si="2"/>
        <v>0</v>
      </c>
    </row>
    <row r="21" spans="2:14">
      <c r="B21" s="24"/>
      <c r="C21" s="29"/>
      <c r="D21" s="5">
        <v>0</v>
      </c>
      <c r="E21" s="21">
        <f t="shared" si="0"/>
        <v>0</v>
      </c>
      <c r="F21" s="18"/>
      <c r="G21" s="9"/>
      <c r="H21" s="9"/>
      <c r="I21" s="9"/>
      <c r="J21" s="9"/>
      <c r="K21" s="9"/>
      <c r="L21" s="10"/>
      <c r="M21">
        <f t="shared" si="1"/>
        <v>0</v>
      </c>
      <c r="N21" s="31">
        <f t="shared" si="2"/>
        <v>0</v>
      </c>
    </row>
    <row r="22" spans="2:14">
      <c r="B22" s="24"/>
      <c r="C22" s="29"/>
      <c r="D22" s="5">
        <v>0</v>
      </c>
      <c r="E22" s="21">
        <f t="shared" si="0"/>
        <v>0</v>
      </c>
      <c r="F22" s="18"/>
      <c r="G22" s="9"/>
      <c r="H22" s="9"/>
      <c r="I22" s="9"/>
      <c r="J22" s="9"/>
      <c r="K22" s="9"/>
      <c r="L22" s="10"/>
      <c r="M22">
        <f t="shared" si="1"/>
        <v>0</v>
      </c>
      <c r="N22" s="31">
        <f t="shared" si="2"/>
        <v>0</v>
      </c>
    </row>
    <row r="23" spans="2:14">
      <c r="B23" s="24"/>
      <c r="C23" s="29"/>
      <c r="D23" s="5">
        <v>0</v>
      </c>
      <c r="E23" s="21">
        <f t="shared" si="0"/>
        <v>0</v>
      </c>
      <c r="F23" s="18"/>
      <c r="G23" s="9"/>
      <c r="H23" s="9"/>
      <c r="I23" s="9"/>
      <c r="J23" s="9"/>
      <c r="K23" s="9"/>
      <c r="L23" s="10"/>
      <c r="M23">
        <f t="shared" si="1"/>
        <v>0</v>
      </c>
      <c r="N23" s="31">
        <f t="shared" si="2"/>
        <v>0</v>
      </c>
    </row>
    <row r="24" spans="2:14">
      <c r="B24" s="24"/>
      <c r="C24" s="29"/>
      <c r="D24" s="5">
        <v>0</v>
      </c>
      <c r="E24" s="21">
        <f t="shared" si="0"/>
        <v>0</v>
      </c>
      <c r="F24" s="18"/>
      <c r="G24" s="9"/>
      <c r="H24" s="9"/>
      <c r="I24" s="9"/>
      <c r="J24" s="9"/>
      <c r="K24" s="9"/>
      <c r="L24" s="10"/>
      <c r="M24">
        <f t="shared" si="1"/>
        <v>0</v>
      </c>
      <c r="N24" s="31">
        <f t="shared" si="2"/>
        <v>0</v>
      </c>
    </row>
    <row r="25" spans="2:14">
      <c r="B25" s="24"/>
      <c r="C25" s="29"/>
      <c r="D25" s="5">
        <v>0</v>
      </c>
      <c r="E25" s="21">
        <f t="shared" si="0"/>
        <v>0</v>
      </c>
      <c r="F25" s="18"/>
      <c r="G25" s="9"/>
      <c r="H25" s="9"/>
      <c r="I25" s="9"/>
      <c r="J25" s="9"/>
      <c r="K25" s="9"/>
      <c r="L25" s="10"/>
      <c r="M25">
        <f t="shared" si="1"/>
        <v>0</v>
      </c>
      <c r="N25" s="31">
        <f t="shared" si="2"/>
        <v>0</v>
      </c>
    </row>
    <row r="26" spans="2:14">
      <c r="B26" s="24"/>
      <c r="C26" s="29"/>
      <c r="D26" s="5">
        <v>0</v>
      </c>
      <c r="E26" s="21">
        <f t="shared" si="0"/>
        <v>0</v>
      </c>
      <c r="F26" s="18"/>
      <c r="G26" s="9"/>
      <c r="H26" s="9"/>
      <c r="I26" s="9"/>
      <c r="J26" s="9"/>
      <c r="K26" s="9"/>
      <c r="L26" s="10"/>
      <c r="M26">
        <f t="shared" si="1"/>
        <v>0</v>
      </c>
      <c r="N26" s="31">
        <f t="shared" si="2"/>
        <v>0</v>
      </c>
    </row>
    <row r="27" spans="2:14">
      <c r="B27" s="24"/>
      <c r="C27" s="29"/>
      <c r="D27" s="5">
        <v>0</v>
      </c>
      <c r="E27" s="21">
        <f t="shared" si="0"/>
        <v>0</v>
      </c>
      <c r="F27" s="18"/>
      <c r="G27" s="9"/>
      <c r="H27" s="9"/>
      <c r="I27" s="9"/>
      <c r="J27" s="9"/>
      <c r="K27" s="9"/>
      <c r="L27" s="10"/>
      <c r="M27">
        <f t="shared" si="1"/>
        <v>0</v>
      </c>
      <c r="N27" s="31">
        <f t="shared" si="2"/>
        <v>0</v>
      </c>
    </row>
    <row r="28" spans="2:14" ht="15.75" thickBot="1">
      <c r="B28" s="25"/>
      <c r="C28" s="30"/>
      <c r="D28" s="6">
        <v>0</v>
      </c>
      <c r="E28" s="22">
        <f t="shared" si="0"/>
        <v>0</v>
      </c>
      <c r="F28" s="19"/>
      <c r="G28" s="11"/>
      <c r="H28" s="11"/>
      <c r="I28" s="11"/>
      <c r="J28" s="11"/>
      <c r="K28" s="11"/>
      <c r="L28" s="12"/>
      <c r="M28">
        <f t="shared" si="1"/>
        <v>0</v>
      </c>
      <c r="N28" s="31">
        <f t="shared" si="2"/>
        <v>0</v>
      </c>
    </row>
    <row r="31" spans="2:14" ht="18.75">
      <c r="B31" s="26" t="s">
        <v>20</v>
      </c>
    </row>
  </sheetData>
  <pageMargins left="0.7" right="0.7" top="0.78740157499999996" bottom="0.78740157499999996" header="0.3" footer="0.3"/>
  <pageSetup paperSize="9" orientation="portrait" r:id="rId1"/>
  <drawing r:id="rId2"/>
  <legacyDrawing r:id="rId3"/>
  <extLst xmlns:x14="http://schemas.microsoft.com/office/spreadsheetml/2009/9/main">
    <ext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Auswahldaten!$C$3:$E$3</xm:f>
          </x14:formula1>
          <xm:sqref>B2</xm:sqref>
        </x14:dataValidation>
        <x14:dataValidation type="list" allowBlank="1" showInputMessage="1" showErrorMessage="1">
          <x14:formula1>
            <xm:f>Auswahldaten!$C$4:$D$4</xm:f>
          </x14:formula1>
          <xm:sqref>C4:C28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3"/>
  <dimension ref="A4:C14"/>
  <sheetViews>
    <sheetView zoomScale="184" zoomScaleNormal="184" workbookViewId="0">
      <selection activeCell="C16" sqref="C16"/>
    </sheetView>
  </sheetViews>
  <sheetFormatPr baseColWidth="10" defaultRowHeight="15"/>
  <cols>
    <col min="2" max="2" width="27.140625" customWidth="1"/>
  </cols>
  <sheetData>
    <row r="4" spans="1:3">
      <c r="A4" s="32"/>
      <c r="B4" s="32" t="s">
        <v>0</v>
      </c>
      <c r="C4" s="32" t="s">
        <v>3</v>
      </c>
    </row>
    <row r="5" spans="1:3">
      <c r="A5" s="32">
        <v>1</v>
      </c>
      <c r="B5" s="33" t="str">
        <f>Teamübersicht!B4</f>
        <v>Dieter Bienmüller</v>
      </c>
      <c r="C5" s="31">
        <f>Teamübersicht!E4</f>
        <v>226.62</v>
      </c>
    </row>
    <row r="6" spans="1:3">
      <c r="A6" s="32">
        <v>2</v>
      </c>
      <c r="B6" s="33" t="str">
        <f>Teamübersicht!B5</f>
        <v>Stephan Klaus</v>
      </c>
      <c r="C6" s="31">
        <f>Teamübersicht!E5</f>
        <v>239.07</v>
      </c>
    </row>
    <row r="7" spans="1:3">
      <c r="A7" s="32">
        <v>3</v>
      </c>
      <c r="B7" s="33" t="str">
        <f>Teamübersicht!B6</f>
        <v>Werner Keßler</v>
      </c>
      <c r="C7" s="31">
        <f>Teamübersicht!E6</f>
        <v>229.8</v>
      </c>
    </row>
    <row r="8" spans="1:3">
      <c r="A8" s="32">
        <v>4</v>
      </c>
      <c r="B8" s="33" t="str">
        <f>Teamübersicht!B7</f>
        <v>Roland Zehner</v>
      </c>
      <c r="C8" s="31">
        <f>Teamübersicht!E7</f>
        <v>213.91000000000003</v>
      </c>
    </row>
    <row r="9" spans="1:3">
      <c r="A9" s="32">
        <v>5</v>
      </c>
      <c r="B9" s="33" t="str">
        <f>Teamübersicht!B8</f>
        <v>Andreas Zink</v>
      </c>
      <c r="C9" s="31">
        <f>Teamübersicht!E8</f>
        <v>152.76</v>
      </c>
    </row>
    <row r="10" spans="1:3">
      <c r="A10" s="32">
        <v>6</v>
      </c>
      <c r="B10" s="33" t="str">
        <f>Teamübersicht!B9</f>
        <v>Stefan Hahn</v>
      </c>
      <c r="C10" s="31">
        <f>Teamübersicht!E9</f>
        <v>263.45</v>
      </c>
    </row>
    <row r="11" spans="1:3">
      <c r="A11" s="32">
        <v>7</v>
      </c>
      <c r="B11" s="33" t="str">
        <f>Teamübersicht!B10</f>
        <v>Karl Bienmüller</v>
      </c>
      <c r="C11" s="31">
        <f>Teamübersicht!E10</f>
        <v>249.44</v>
      </c>
    </row>
    <row r="12" spans="1:3">
      <c r="A12" s="32">
        <v>8</v>
      </c>
      <c r="B12" s="33" t="str">
        <f>Teamübersicht!B11</f>
        <v>Stefan Schaab</v>
      </c>
      <c r="C12" s="31">
        <f>Teamübersicht!E11</f>
        <v>237.27999999999997</v>
      </c>
    </row>
    <row r="13" spans="1:3">
      <c r="A13" s="32">
        <v>9</v>
      </c>
      <c r="B13" s="33" t="str">
        <f>Teamübersicht!B12</f>
        <v>Stephan Zink</v>
      </c>
      <c r="C13" s="31">
        <f>Teamübersicht!E12</f>
        <v>76.06</v>
      </c>
    </row>
    <row r="14" spans="1:3">
      <c r="A14" s="32">
        <v>10</v>
      </c>
      <c r="B14" s="33">
        <f>Teamübersicht!B13</f>
        <v>0</v>
      </c>
      <c r="C14" s="31">
        <f>Teamübersicht!E13</f>
        <v>0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Tabelle2"/>
  <dimension ref="B2:E4"/>
  <sheetViews>
    <sheetView workbookViewId="0">
      <selection activeCell="B10" sqref="B10"/>
    </sheetView>
  </sheetViews>
  <sheetFormatPr baseColWidth="10" defaultRowHeight="15"/>
  <sheetData>
    <row r="2" spans="2:5">
      <c r="B2" s="14" t="s">
        <v>15</v>
      </c>
    </row>
    <row r="3" spans="2:5">
      <c r="B3" s="1" t="s">
        <v>11</v>
      </c>
      <c r="C3" t="s">
        <v>12</v>
      </c>
      <c r="D3" t="s">
        <v>13</v>
      </c>
      <c r="E3" t="s">
        <v>14</v>
      </c>
    </row>
    <row r="4" spans="2:5">
      <c r="B4" s="1" t="s">
        <v>0</v>
      </c>
      <c r="C4" t="s">
        <v>17</v>
      </c>
      <c r="D4" t="s">
        <v>18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Teamübersicht</vt:lpstr>
      <vt:lpstr>Auswertung</vt:lpstr>
      <vt:lpstr>Auswahldaten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</dc:creator>
  <cp:lastModifiedBy>Tobi</cp:lastModifiedBy>
  <dcterms:created xsi:type="dcterms:W3CDTF">2012-02-25T16:12:23Z</dcterms:created>
  <dcterms:modified xsi:type="dcterms:W3CDTF">2012-03-05T11:57:46Z</dcterms:modified>
</cp:coreProperties>
</file>