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DieseArbeitsmappe" defaultThemeVersion="124226"/>
  <bookViews>
    <workbookView xWindow="360" yWindow="105" windowWidth="24600" windowHeight="1227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Teamübersicht!$B$8</definedName>
    <definedName name="Text12" localSheetId="0">Teamübersicht!$B$9</definedName>
    <definedName name="Text14" localSheetId="0">Teamübersicht!$B$10</definedName>
    <definedName name="Text16" localSheetId="0">Teamübersicht!$B$11</definedName>
    <definedName name="Text18" localSheetId="0">Teamübersicht!$B$12</definedName>
    <definedName name="Text2" localSheetId="0">Teamübersicht!$B$4</definedName>
    <definedName name="Text20" localSheetId="0">Teamübersicht!$B$13</definedName>
    <definedName name="Text4" localSheetId="0">Teamübersicht!$B$5</definedName>
    <definedName name="Text6" localSheetId="0">Teamübersicht!$B$6</definedName>
    <definedName name="Text8" localSheetId="0">Teamübersicht!$B$7</definedName>
  </definedNames>
  <calcPr calcId="145621"/>
</workbook>
</file>

<file path=xl/calcChain.xml><?xml version="1.0" encoding="utf-8"?>
<calcChain xmlns="http://schemas.openxmlformats.org/spreadsheetml/2006/main">
  <c r="O5" i="1"/>
  <c r="M5" l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 l="1"/>
  <c r="B6"/>
  <c r="B7"/>
  <c r="B8"/>
  <c r="B9"/>
  <c r="B10"/>
  <c r="B11"/>
  <c r="B12"/>
  <c r="B13"/>
  <c r="B14"/>
  <c r="E5" i="1" l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1" l="1"/>
  <c r="C5" i="3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<sst xmlns="http://schemas.openxmlformats.org/spreadsheetml/2006/main" count="57" uniqueCount="38">
  <si>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</si>
  <si>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</si>
  <si>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</si>
  <si>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</si>
  <si>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</si>
  <si>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</si>
  <si>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</si>
  <si>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</si>
  <si>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</si>
  <si>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</si>
  <si>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</si>
  <si>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</si>
  <si>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</si>
  <si>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</si>
  <si>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</si>
  <si>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</si>
  <si>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</si>
  <si>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</si>
  <si>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</si>
  <si>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</si>
  <si>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</si>
  <si>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</si>
  <si>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</si>
  <si>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Francesco de Meo</t>
  </si>
  <si>
    <t>Markus Dotzert</t>
  </si>
  <si>
    <t>Matthias Größl</t>
  </si>
  <si>
    <t>Meinhard Bartsch</t>
  </si>
  <si>
    <t>Georg Dreßler</t>
  </si>
  <si>
    <t>Jochen Weber</t>
  </si>
  <si>
    <t>Robert König</t>
  </si>
  <si>
    <t>Tobias Schuff</t>
  </si>
  <si>
    <t>Fabian Junk</t>
  </si>
  <si>
    <t>Joachim Noak</t>
  </si>
  <si>
    <t>Känguruh-Force</t>
  </si>
  <si>
    <t>Andreas Ospald</t>
  </si>
  <si>
    <t>Volker Winkler</t>
  </si>
  <si>
    <t>Dirk Achenbach</t>
  </si>
  <si>
    <t>Matthias Erlebach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</si>
</sst>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3" fillId="0" borderId="15" xfId="0" applyNumberFormat="1" applyFon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0" fontId="2" fillId="3" borderId="11" xfId="0" applyFont="1" applyFill="1" applyBorder="1" applyAlignment="1">
      <alignment horizontal="center"/>
    </xf>
    <xf numFmtId="0" fontId="0" fillId="3" borderId="5" xfId="0" applyFill="1" applyBorder="1"/>
    <xf numFmtId="0" fontId="0" fillId="3" borderId="7" xfId="0" applyFill="1" applyBorder="1"/>
    <xf numFmtId="0" fontId="4" fillId="3" borderId="0" xfId="0" applyFont="1" applyFill="1" applyAlignment="1">
      <alignment horizont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0" fillId="0" borderId="21" xfId="0" applyBorder="1"/>
    <xf numFmtId="0" fontId="0" fillId="0" borderId="5" xfId="0" applyBorder="1"/>
    <xf numFmtId="0" fontId="12" fillId="0" borderId="5" xfId="0" applyFont="1" applyBorder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53"/>
          <c:y val="2.763177218655436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Francesco de Meo Markus Dotzert Matthias Größl Meinhard Bartsch Georg Dreßler Jochen Weber Robert König Tobias Schuff Fabian Junk Joachim Noak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241.21</c:v>
                </c:pt>
                <c:pt idx="1">
                  <c:v>301.24</c:v>
                </c:pt>
                <c:pt idx="2">
                  <c:v>224.67000000000002</c:v>
                </c:pt>
                <c:pt idx="3">
                  <c:v>0</c:v>
                </c:pt>
                <c:pt idx="4">
                  <c:v>248.82</c:v>
                </c:pt>
                <c:pt idx="5">
                  <c:v>265.42</c:v>
                </c:pt>
                <c:pt idx="6">
                  <c:v>207.88</c:v>
                </c:pt>
                <c:pt idx="7">
                  <c:v>66.960000000000008</c:v>
                </c:pt>
                <c:pt idx="8">
                  <c:v>40.17</c:v>
                </c:pt>
                <c:pt idx="9">
                  <c:v>0</c:v>
                </c:pt>
              </c:numCache>
            </c:numRef>
          </c:val>
        </c:ser>
        <c:dLbls/>
        <c:axId val="77728768"/>
        <c:axId val="77755136"/>
      </c:barChart>
      <c:catAx>
        <c:axId val="77728768"/>
        <c:scaling>
          <c:orientation val="minMax"/>
        </c:scaling>
        <c:axPos val="b"/>
        <c:tickLblPos val="nextTo"/>
        <c:crossAx val="77755136"/>
        <c:crosses val="autoZero"/>
        <c:auto val="1"/>
        <c:lblAlgn val="ctr"/>
        <c:lblOffset val="100"/>
      </c:catAx>
      <c:valAx>
        <c:axId val="77755136"/>
        <c:scaling>
          <c:orientation val="minMax"/>
        </c:scaling>
        <c:axPos val="l"/>
        <c:majorGridlines/>
        <c:numFmt formatCode="0.00" sourceLinked="1"/>
        <c:tickLblPos val="nextTo"/>
        <c:crossAx val="77728768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201084</xdr:colOff>
      <xdr:row>5</xdr:row>
      <xdr:rowOff>74083</xdr:rowOff>
    </xdr:from>
    <xdr:to>
      <xdr:col>0</xdr:col>
      <xdr:colOff>1553634</xdr:colOff>
      <xdr:row>11</xdr:row>
      <xdr:rowOff>121708</xdr:rowOff>
    </xdr:to>
    <xdr:pic>
      <xdr:nvPicPr>
        <xdr:cNvPr id="2" name="Grafik 1" descr="1_Bike48_Logo-2012-Kopiekl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1084" y="1344083"/>
          <a:ext cx="1352550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O31"/>
  <sheetViews>
    <sheetView tabSelected="1" zoomScale="90" zoomScaleNormal="90" workbookViewId="0">
      <selection activeCell="O6" sqref="O6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5" ht="26.25">
      <c r="A1" s="15" t="s">
        <v>19</v>
      </c>
      <c r="B1" t="s">
        <v>33</v>
      </c>
      <c r="C1" s="16">
        <f>SUM(E4:E28)</f>
        <v>1903.6540000000005</v>
      </c>
    </row>
    <row r="2" spans="1:15" ht="24" thickBot="1">
      <c r="A2" s="15" t="s">
        <v>11</v>
      </c>
      <c r="B2" s="23" t="s">
        <v>12</v>
      </c>
      <c r="C2" s="13"/>
    </row>
    <row r="3" spans="1:15" s="3" customFormat="1" ht="19.5" thickBot="1">
      <c r="B3" s="3" t="s">
        <v>2</v>
      </c>
      <c r="C3" s="3" t="s">
        <v>16</v>
      </c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21</v>
      </c>
      <c r="N3" s="3" t="s">
        <v>22</v>
      </c>
    </row>
    <row r="4" spans="1:15">
      <c r="A4" s="2" t="s">
        <v>0</v>
      </c>
      <c r="B4" s="33" t="s">
        <v>23</v>
      </c>
      <c r="C4" s="27" t="s">
        <v>17</v>
      </c>
      <c r="D4" s="4">
        <v>1</v>
      </c>
      <c r="E4" s="20">
        <f>SUM(F4:L4)*D4</f>
        <v>241.21</v>
      </c>
      <c r="F4" s="17">
        <v>41.72</v>
      </c>
      <c r="G4" s="7">
        <v>37.24</v>
      </c>
      <c r="H4" s="7">
        <v>41.34</v>
      </c>
      <c r="I4" s="7">
        <v>40.85</v>
      </c>
      <c r="J4" s="7">
        <v>39.18</v>
      </c>
      <c r="K4" s="7">
        <v>40.880000000000003</v>
      </c>
      <c r="L4" s="8">
        <v>0</v>
      </c>
      <c r="M4">
        <f>COUNTIF(F4:L4,"&gt;0")</f>
        <v>6</v>
      </c>
      <c r="N4" s="30">
        <f>MAX(F4:L4)</f>
        <v>41.72</v>
      </c>
    </row>
    <row r="5" spans="1:15">
      <c r="B5" s="34" t="s">
        <v>24</v>
      </c>
      <c r="C5" s="28" t="s">
        <v>17</v>
      </c>
      <c r="D5" s="5">
        <v>1</v>
      </c>
      <c r="E5" s="21">
        <f t="shared" ref="E5:E28" si="0">SUM(F5:L5)*D5</f>
        <v>301.24</v>
      </c>
      <c r="F5" s="18">
        <v>41.15</v>
      </c>
      <c r="G5" s="9">
        <v>45.42</v>
      </c>
      <c r="H5" s="9">
        <v>43.63</v>
      </c>
      <c r="I5" s="9">
        <v>43.14</v>
      </c>
      <c r="J5" s="9">
        <v>43</v>
      </c>
      <c r="K5" s="9">
        <v>41.12</v>
      </c>
      <c r="L5" s="10">
        <v>43.78</v>
      </c>
      <c r="M5">
        <f t="shared" ref="M5:M28" si="1">COUNTIF(F5:L5,"&gt;0")</f>
        <v>7</v>
      </c>
      <c r="N5" s="30">
        <f t="shared" ref="N5:N28" si="2">MAX(F5:L5)</f>
        <v>45.42</v>
      </c>
      <c r="O5" s="30">
        <f>SUM(F5:L5)-K5</f>
        <v>260.12</v>
      </c>
    </row>
    <row r="6" spans="1:15">
      <c r="B6" s="34" t="s">
        <v>25</v>
      </c>
      <c r="C6" s="28" t="s">
        <v>17</v>
      </c>
      <c r="D6" s="5">
        <v>1</v>
      </c>
      <c r="E6" s="21">
        <f t="shared" si="0"/>
        <v>224.67000000000002</v>
      </c>
      <c r="F6" s="18">
        <v>37.299999999999997</v>
      </c>
      <c r="G6" s="9">
        <v>36.700000000000003</v>
      </c>
      <c r="H6" s="9">
        <v>37.9</v>
      </c>
      <c r="I6" s="9">
        <v>38.200000000000003</v>
      </c>
      <c r="J6" s="9">
        <v>35.840000000000003</v>
      </c>
      <c r="K6" s="9">
        <v>38.729999999999997</v>
      </c>
      <c r="L6" s="10">
        <v>0</v>
      </c>
      <c r="M6">
        <f t="shared" si="1"/>
        <v>6</v>
      </c>
      <c r="N6" s="30">
        <f t="shared" si="2"/>
        <v>38.729999999999997</v>
      </c>
    </row>
    <row r="7" spans="1:15">
      <c r="B7" s="34" t="s">
        <v>26</v>
      </c>
      <c r="C7" s="28" t="s">
        <v>17</v>
      </c>
      <c r="D7" s="5">
        <v>0</v>
      </c>
      <c r="E7" s="21">
        <f t="shared" si="0"/>
        <v>0</v>
      </c>
      <c r="F7" s="18"/>
      <c r="G7" s="9"/>
      <c r="H7" s="9"/>
      <c r="I7" s="9"/>
      <c r="J7" s="9"/>
      <c r="K7" s="9"/>
      <c r="L7" s="10"/>
      <c r="M7">
        <f t="shared" si="1"/>
        <v>0</v>
      </c>
      <c r="N7" s="30">
        <f t="shared" si="2"/>
        <v>0</v>
      </c>
    </row>
    <row r="8" spans="1:15">
      <c r="B8" s="34" t="s">
        <v>27</v>
      </c>
      <c r="C8" s="28" t="s">
        <v>17</v>
      </c>
      <c r="D8" s="5">
        <v>1</v>
      </c>
      <c r="E8" s="21">
        <f t="shared" si="0"/>
        <v>248.82</v>
      </c>
      <c r="F8" s="18">
        <v>37.19</v>
      </c>
      <c r="G8" s="9">
        <v>41.6</v>
      </c>
      <c r="H8" s="9">
        <v>42.75</v>
      </c>
      <c r="I8" s="9">
        <v>41.58</v>
      </c>
      <c r="J8" s="9">
        <v>43.25</v>
      </c>
      <c r="K8" s="9">
        <v>42.45</v>
      </c>
      <c r="L8" s="10">
        <v>0</v>
      </c>
      <c r="M8">
        <f t="shared" si="1"/>
        <v>6</v>
      </c>
      <c r="N8" s="30">
        <f t="shared" si="2"/>
        <v>43.25</v>
      </c>
    </row>
    <row r="9" spans="1:15">
      <c r="B9" s="34" t="s">
        <v>28</v>
      </c>
      <c r="C9" s="28" t="s">
        <v>17</v>
      </c>
      <c r="D9" s="5">
        <v>1</v>
      </c>
      <c r="E9" s="21">
        <f t="shared" si="0"/>
        <v>265.42</v>
      </c>
      <c r="F9" s="18">
        <v>43.32</v>
      </c>
      <c r="G9" s="9">
        <v>43.14</v>
      </c>
      <c r="H9" s="9">
        <v>44.31</v>
      </c>
      <c r="I9" s="9">
        <v>44.1</v>
      </c>
      <c r="J9" s="9">
        <v>44.87</v>
      </c>
      <c r="K9" s="9">
        <v>45.68</v>
      </c>
      <c r="L9" s="10">
        <v>0</v>
      </c>
      <c r="M9">
        <f t="shared" si="1"/>
        <v>6</v>
      </c>
      <c r="N9" s="30">
        <f t="shared" si="2"/>
        <v>45.68</v>
      </c>
    </row>
    <row r="10" spans="1:15">
      <c r="B10" s="34" t="s">
        <v>29</v>
      </c>
      <c r="C10" s="28" t="s">
        <v>17</v>
      </c>
      <c r="D10" s="5">
        <v>1</v>
      </c>
      <c r="E10" s="21">
        <f t="shared" si="0"/>
        <v>207.88</v>
      </c>
      <c r="F10" s="18">
        <v>41.17</v>
      </c>
      <c r="G10" s="9">
        <v>41.46</v>
      </c>
      <c r="H10" s="9">
        <v>41.97</v>
      </c>
      <c r="I10" s="9">
        <v>41.63</v>
      </c>
      <c r="J10" s="9">
        <v>41.65</v>
      </c>
      <c r="K10" s="9">
        <v>0</v>
      </c>
      <c r="L10" s="10">
        <v>0</v>
      </c>
      <c r="M10">
        <f t="shared" si="1"/>
        <v>5</v>
      </c>
      <c r="N10" s="30">
        <f t="shared" si="2"/>
        <v>41.97</v>
      </c>
    </row>
    <row r="11" spans="1:15">
      <c r="B11" s="34" t="s">
        <v>30</v>
      </c>
      <c r="C11" s="28" t="s">
        <v>17</v>
      </c>
      <c r="D11" s="5">
        <v>1</v>
      </c>
      <c r="E11" s="21">
        <f t="shared" si="0"/>
        <v>66.960000000000008</v>
      </c>
      <c r="F11" s="18">
        <v>36.75</v>
      </c>
      <c r="G11" s="9">
        <v>30.21</v>
      </c>
      <c r="H11" s="9">
        <v>0</v>
      </c>
      <c r="I11" s="9">
        <v>0</v>
      </c>
      <c r="J11" s="9">
        <v>0</v>
      </c>
      <c r="K11" s="9">
        <v>0</v>
      </c>
      <c r="L11" s="10">
        <v>0</v>
      </c>
      <c r="M11">
        <f t="shared" si="1"/>
        <v>2</v>
      </c>
      <c r="N11" s="30">
        <f t="shared" si="2"/>
        <v>36.75</v>
      </c>
    </row>
    <row r="12" spans="1:15" ht="15.75">
      <c r="B12" s="35" t="s">
        <v>31</v>
      </c>
      <c r="C12" s="28" t="s">
        <v>17</v>
      </c>
      <c r="D12" s="5">
        <v>1</v>
      </c>
      <c r="E12" s="21">
        <f t="shared" si="0"/>
        <v>40.17</v>
      </c>
      <c r="F12" s="18">
        <v>40.17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10">
        <v>0</v>
      </c>
      <c r="M12">
        <f t="shared" si="1"/>
        <v>1</v>
      </c>
      <c r="N12" s="30">
        <f t="shared" si="2"/>
        <v>40.17</v>
      </c>
    </row>
    <row r="13" spans="1:15" ht="15.75">
      <c r="B13" s="35" t="s">
        <v>32</v>
      </c>
      <c r="C13" s="28" t="s">
        <v>17</v>
      </c>
      <c r="D13" s="5">
        <v>0</v>
      </c>
      <c r="E13" s="21">
        <f t="shared" si="0"/>
        <v>0</v>
      </c>
      <c r="F13" s="18"/>
      <c r="G13" s="9"/>
      <c r="H13" s="9"/>
      <c r="I13" s="9"/>
      <c r="J13" s="9"/>
      <c r="K13" s="9"/>
      <c r="L13" s="10"/>
      <c r="M13">
        <f t="shared" si="1"/>
        <v>0</v>
      </c>
      <c r="N13" s="30">
        <f t="shared" si="2"/>
        <v>0</v>
      </c>
    </row>
    <row r="14" spans="1:15">
      <c r="B14" s="24" t="s">
        <v>34</v>
      </c>
      <c r="C14" s="28" t="s">
        <v>17</v>
      </c>
      <c r="D14" s="5">
        <v>1</v>
      </c>
      <c r="E14" s="21">
        <f t="shared" si="0"/>
        <v>34.92</v>
      </c>
      <c r="F14" s="18">
        <v>34.92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10">
        <v>0</v>
      </c>
      <c r="M14">
        <f t="shared" si="1"/>
        <v>1</v>
      </c>
      <c r="N14" s="30">
        <f t="shared" si="2"/>
        <v>34.92</v>
      </c>
    </row>
    <row r="15" spans="1:15">
      <c r="B15" s="24" t="s">
        <v>35</v>
      </c>
      <c r="C15" s="28" t="s">
        <v>17</v>
      </c>
      <c r="D15" s="5">
        <v>0.9</v>
      </c>
      <c r="E15" s="21">
        <f t="shared" si="0"/>
        <v>118.017</v>
      </c>
      <c r="F15" s="18">
        <v>32.08</v>
      </c>
      <c r="G15" s="9">
        <v>33.17</v>
      </c>
      <c r="H15" s="9">
        <v>32.18</v>
      </c>
      <c r="I15" s="9">
        <v>33.700000000000003</v>
      </c>
      <c r="J15" s="9">
        <v>0</v>
      </c>
      <c r="K15" s="9">
        <v>0</v>
      </c>
      <c r="L15" s="10">
        <v>0</v>
      </c>
      <c r="M15">
        <f t="shared" si="1"/>
        <v>4</v>
      </c>
      <c r="N15" s="30">
        <f t="shared" si="2"/>
        <v>33.700000000000003</v>
      </c>
    </row>
    <row r="16" spans="1:15">
      <c r="B16" s="24" t="s">
        <v>36</v>
      </c>
      <c r="C16" s="28" t="s">
        <v>17</v>
      </c>
      <c r="D16" s="5">
        <v>0.9</v>
      </c>
      <c r="E16" s="21">
        <f t="shared" si="0"/>
        <v>31.437000000000001</v>
      </c>
      <c r="F16" s="18">
        <v>34.93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10">
        <v>0</v>
      </c>
      <c r="M16">
        <f t="shared" si="1"/>
        <v>1</v>
      </c>
      <c r="N16" s="30">
        <f t="shared" si="2"/>
        <v>34.93</v>
      </c>
    </row>
    <row r="17" spans="2:14">
      <c r="B17" s="24" t="s">
        <v>37</v>
      </c>
      <c r="C17" s="28" t="s">
        <v>17</v>
      </c>
      <c r="D17" s="5">
        <v>1</v>
      </c>
      <c r="E17" s="21">
        <f t="shared" si="0"/>
        <v>122.91</v>
      </c>
      <c r="F17" s="18">
        <v>42.16</v>
      </c>
      <c r="G17" s="9">
        <v>38.57</v>
      </c>
      <c r="H17" s="9">
        <v>42.18</v>
      </c>
      <c r="I17" s="9">
        <v>0</v>
      </c>
      <c r="J17" s="9">
        <v>0</v>
      </c>
      <c r="K17" s="9">
        <v>0</v>
      </c>
      <c r="L17" s="10">
        <v>0</v>
      </c>
      <c r="M17">
        <f t="shared" si="1"/>
        <v>3</v>
      </c>
      <c r="N17" s="30">
        <f t="shared" si="2"/>
        <v>42.18</v>
      </c>
    </row>
    <row r="18" spans="2:14">
      <c r="B18" s="24"/>
      <c r="C18" s="28"/>
      <c r="D18" s="5">
        <v>0</v>
      </c>
      <c r="E18" s="21">
        <f t="shared" si="0"/>
        <v>0</v>
      </c>
      <c r="F18" s="18"/>
      <c r="G18" s="9"/>
      <c r="H18" s="9"/>
      <c r="I18" s="9"/>
      <c r="J18" s="9"/>
      <c r="K18" s="9"/>
      <c r="L18" s="10"/>
      <c r="M18">
        <f t="shared" si="1"/>
        <v>0</v>
      </c>
      <c r="N18" s="30">
        <f t="shared" si="2"/>
        <v>0</v>
      </c>
    </row>
    <row r="19" spans="2:14">
      <c r="B19" s="24"/>
      <c r="C19" s="28"/>
      <c r="D19" s="5">
        <v>0</v>
      </c>
      <c r="E19" s="21">
        <f t="shared" si="0"/>
        <v>0</v>
      </c>
      <c r="F19" s="18"/>
      <c r="G19" s="9"/>
      <c r="H19" s="9"/>
      <c r="I19" s="9"/>
      <c r="J19" s="9"/>
      <c r="K19" s="9"/>
      <c r="L19" s="10"/>
      <c r="M19">
        <f t="shared" si="1"/>
        <v>0</v>
      </c>
      <c r="N19" s="30">
        <f t="shared" si="2"/>
        <v>0</v>
      </c>
    </row>
    <row r="20" spans="2:14">
      <c r="B20" s="24"/>
      <c r="C20" s="28"/>
      <c r="D20" s="5">
        <v>0</v>
      </c>
      <c r="E20" s="21">
        <f t="shared" si="0"/>
        <v>0</v>
      </c>
      <c r="F20" s="18"/>
      <c r="G20" s="9"/>
      <c r="H20" s="9"/>
      <c r="I20" s="9"/>
      <c r="J20" s="9"/>
      <c r="K20" s="9"/>
      <c r="L20" s="10"/>
      <c r="M20">
        <f t="shared" si="1"/>
        <v>0</v>
      </c>
      <c r="N20" s="30">
        <f t="shared" si="2"/>
        <v>0</v>
      </c>
    </row>
    <row r="21" spans="2:14">
      <c r="B21" s="24"/>
      <c r="C21" s="28"/>
      <c r="D21" s="5">
        <v>0</v>
      </c>
      <c r="E21" s="21">
        <f t="shared" si="0"/>
        <v>0</v>
      </c>
      <c r="F21" s="18"/>
      <c r="G21" s="9"/>
      <c r="H21" s="9"/>
      <c r="I21" s="9"/>
      <c r="J21" s="9"/>
      <c r="K21" s="9"/>
      <c r="L21" s="10"/>
      <c r="M21">
        <f t="shared" si="1"/>
        <v>0</v>
      </c>
      <c r="N21" s="30">
        <f t="shared" si="2"/>
        <v>0</v>
      </c>
    </row>
    <row r="22" spans="2:14">
      <c r="B22" s="24"/>
      <c r="C22" s="28"/>
      <c r="D22" s="5">
        <v>0</v>
      </c>
      <c r="E22" s="21">
        <f t="shared" si="0"/>
        <v>0</v>
      </c>
      <c r="F22" s="18"/>
      <c r="G22" s="9"/>
      <c r="H22" s="9"/>
      <c r="I22" s="9"/>
      <c r="J22" s="9"/>
      <c r="K22" s="9"/>
      <c r="L22" s="10"/>
      <c r="M22">
        <f t="shared" si="1"/>
        <v>0</v>
      </c>
      <c r="N22" s="30">
        <f t="shared" si="2"/>
        <v>0</v>
      </c>
    </row>
    <row r="23" spans="2:14">
      <c r="B23" s="24"/>
      <c r="C23" s="28"/>
      <c r="D23" s="5">
        <v>0</v>
      </c>
      <c r="E23" s="21">
        <f t="shared" si="0"/>
        <v>0</v>
      </c>
      <c r="F23" s="18"/>
      <c r="G23" s="9"/>
      <c r="H23" s="9"/>
      <c r="I23" s="9"/>
      <c r="J23" s="9"/>
      <c r="K23" s="9"/>
      <c r="L23" s="10"/>
      <c r="M23">
        <f t="shared" si="1"/>
        <v>0</v>
      </c>
      <c r="N23" s="30">
        <f t="shared" si="2"/>
        <v>0</v>
      </c>
    </row>
    <row r="24" spans="2:14">
      <c r="B24" s="24"/>
      <c r="C24" s="28"/>
      <c r="D24" s="5">
        <v>0</v>
      </c>
      <c r="E24" s="21">
        <f t="shared" si="0"/>
        <v>0</v>
      </c>
      <c r="F24" s="18"/>
      <c r="G24" s="9"/>
      <c r="H24" s="9"/>
      <c r="I24" s="9"/>
      <c r="J24" s="9"/>
      <c r="K24" s="9"/>
      <c r="L24" s="10"/>
      <c r="M24">
        <f t="shared" si="1"/>
        <v>0</v>
      </c>
      <c r="N24" s="30">
        <f t="shared" si="2"/>
        <v>0</v>
      </c>
    </row>
    <row r="25" spans="2:14">
      <c r="B25" s="24"/>
      <c r="C25" s="28"/>
      <c r="D25" s="5">
        <v>0</v>
      </c>
      <c r="E25" s="21">
        <f t="shared" si="0"/>
        <v>0</v>
      </c>
      <c r="F25" s="18"/>
      <c r="G25" s="9"/>
      <c r="H25" s="9"/>
      <c r="I25" s="9"/>
      <c r="J25" s="9"/>
      <c r="K25" s="9"/>
      <c r="L25" s="10"/>
      <c r="M25">
        <f t="shared" si="1"/>
        <v>0</v>
      </c>
      <c r="N25" s="30">
        <f t="shared" si="2"/>
        <v>0</v>
      </c>
    </row>
    <row r="26" spans="2:14">
      <c r="B26" s="24"/>
      <c r="C26" s="28"/>
      <c r="D26" s="5">
        <v>0</v>
      </c>
      <c r="E26" s="21">
        <f t="shared" si="0"/>
        <v>0</v>
      </c>
      <c r="F26" s="18"/>
      <c r="G26" s="9"/>
      <c r="H26" s="9"/>
      <c r="I26" s="9"/>
      <c r="J26" s="9"/>
      <c r="K26" s="9"/>
      <c r="L26" s="10"/>
      <c r="M26">
        <f t="shared" si="1"/>
        <v>0</v>
      </c>
      <c r="N26" s="30">
        <f t="shared" si="2"/>
        <v>0</v>
      </c>
    </row>
    <row r="27" spans="2:14">
      <c r="B27" s="24"/>
      <c r="C27" s="28"/>
      <c r="D27" s="5">
        <v>0</v>
      </c>
      <c r="E27" s="21">
        <f t="shared" si="0"/>
        <v>0</v>
      </c>
      <c r="F27" s="18"/>
      <c r="G27" s="9"/>
      <c r="H27" s="9"/>
      <c r="I27" s="9"/>
      <c r="J27" s="9"/>
      <c r="K27" s="9"/>
      <c r="L27" s="10"/>
      <c r="M27">
        <f t="shared" si="1"/>
        <v>0</v>
      </c>
      <c r="N27" s="30">
        <f t="shared" si="2"/>
        <v>0</v>
      </c>
    </row>
    <row r="28" spans="2:14" ht="15.75" thickBot="1">
      <c r="B28" s="25"/>
      <c r="C28" s="29"/>
      <c r="D28" s="6">
        <v>0</v>
      </c>
      <c r="E28" s="22">
        <f t="shared" si="0"/>
        <v>0</v>
      </c>
      <c r="F28" s="19"/>
      <c r="G28" s="11"/>
      <c r="H28" s="11"/>
      <c r="I28" s="11"/>
      <c r="J28" s="11"/>
      <c r="K28" s="11"/>
      <c r="L28" s="12"/>
      <c r="M28">
        <f t="shared" si="1"/>
        <v>0</v>
      </c>
      <c r="N28" s="30">
        <f t="shared" si="2"/>
        <v>0</v>
      </c>
    </row>
    <row r="31" spans="2:14" ht="18.75">
      <c r="B31" s="26" t="s">
        <v>20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Auswahldaten!$C$3:$E$3</xm:f>
          </x14:formula1>
          <xm:sqref>B2</xm:sqref>
        </x14:dataValidation>
        <x14:dataValidation type="list" allowBlank="1" showInputMessage="1" showErrorMessage="1">
          <x14:formula1>
            <xm:f>Auswahldaten!$C$4:$D$4</xm:f>
          </x14:formula1>
          <xm:sqref>C4:C28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31"/>
      <c r="B4" s="31" t="s">
        <v>0</v>
      </c>
      <c r="C4" s="31" t="s">
        <v>3</v>
      </c>
    </row>
    <row r="5" spans="1:3">
      <c r="A5" s="31">
        <v>1</v>
      </c>
      <c r="B5" s="32" t="str">
        <f>Teamübersicht!B4</f>
        <v>Francesco de Meo</v>
      </c>
      <c r="C5" s="30">
        <f>Teamübersicht!E4</f>
        <v>241.21</v>
      </c>
    </row>
    <row r="6" spans="1:3">
      <c r="A6" s="31">
        <v>2</v>
      </c>
      <c r="B6" s="32" t="str">
        <f>Teamübersicht!B5</f>
        <v>Markus Dotzert</v>
      </c>
      <c r="C6" s="30">
        <f>Teamübersicht!E5</f>
        <v>301.24</v>
      </c>
    </row>
    <row r="7" spans="1:3">
      <c r="A7" s="31">
        <v>3</v>
      </c>
      <c r="B7" s="32" t="str">
        <f>Teamübersicht!B6</f>
        <v>Matthias Größl</v>
      </c>
      <c r="C7" s="30">
        <f>Teamübersicht!E6</f>
        <v>224.67000000000002</v>
      </c>
    </row>
    <row r="8" spans="1:3">
      <c r="A8" s="31">
        <v>4</v>
      </c>
      <c r="B8" s="32" t="str">
        <f>Teamübersicht!B7</f>
        <v>Meinhard Bartsch</v>
      </c>
      <c r="C8" s="30">
        <f>Teamübersicht!E7</f>
        <v>0</v>
      </c>
    </row>
    <row r="9" spans="1:3">
      <c r="A9" s="31">
        <v>5</v>
      </c>
      <c r="B9" s="32" t="str">
        <f>Teamübersicht!B8</f>
        <v>Georg Dreßler</v>
      </c>
      <c r="C9" s="30">
        <f>Teamübersicht!E8</f>
        <v>248.82</v>
      </c>
    </row>
    <row r="10" spans="1:3">
      <c r="A10" s="31">
        <v>6</v>
      </c>
      <c r="B10" s="32" t="str">
        <f>Teamübersicht!B9</f>
        <v>Jochen Weber</v>
      </c>
      <c r="C10" s="30">
        <f>Teamübersicht!E9</f>
        <v>265.42</v>
      </c>
    </row>
    <row r="11" spans="1:3">
      <c r="A11" s="31">
        <v>7</v>
      </c>
      <c r="B11" s="32" t="str">
        <f>Teamübersicht!B10</f>
        <v>Robert König</v>
      </c>
      <c r="C11" s="30">
        <f>Teamübersicht!E10</f>
        <v>207.88</v>
      </c>
    </row>
    <row r="12" spans="1:3">
      <c r="A12" s="31">
        <v>8</v>
      </c>
      <c r="B12" s="32" t="str">
        <f>Teamübersicht!B11</f>
        <v>Tobias Schuff</v>
      </c>
      <c r="C12" s="30">
        <f>Teamübersicht!E11</f>
        <v>66.960000000000008</v>
      </c>
    </row>
    <row r="13" spans="1:3">
      <c r="A13" s="31">
        <v>9</v>
      </c>
      <c r="B13" s="32" t="str">
        <f>Teamübersicht!B12</f>
        <v>Fabian Junk</v>
      </c>
      <c r="C13" s="30">
        <f>Teamübersicht!E12</f>
        <v>40.17</v>
      </c>
    </row>
    <row r="14" spans="1:3">
      <c r="A14" s="31">
        <v>10</v>
      </c>
      <c r="B14" s="32" t="str">
        <f>Teamübersicht!B13</f>
        <v>Joachim Noak</v>
      </c>
      <c r="C14" s="30">
        <f>Teamübersicht!E13</f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B10" sqref="B10"/>
    </sheetView>
  </sheetViews>
  <sheetFormatPr baseColWidth="10" defaultRowHeight="15"/>
  <sheetData>
    <row r="2" spans="2:5">
      <c r="B2" s="14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10</vt:i4>
      </vt:variant>
    </vt:vector>
  </HeadingPairs>
  <TitlesOfParts>
    <vt:vector size="13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Teamübersicht!Text18</vt:lpstr>
      <vt:lpstr>Teamübersicht!Text2</vt:lpstr>
      <vt:lpstr>Teamübersicht!Text20</vt:lpstr>
      <vt:lpstr>Teamübersicht!Text4</vt:lpstr>
      <vt:lpstr>Teamübersicht!Text6</vt:lpstr>
      <vt:lpstr>Teamübersicht!Text8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dcterms:created xsi:type="dcterms:W3CDTF">2012-02-25T16:12:23Z</dcterms:created>
  <dcterms:modified xsi:type="dcterms:W3CDTF">2012-03-05T11:56:49Z</dcterms:modified>
</cp:coreProperties>
</file>